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6860"/>
  </bookViews>
  <sheets>
    <sheet name="Разряды и звания" sheetId="12" r:id="rId1"/>
    <sheet name="Индивидуальные гонки" sheetId="11" r:id="rId2"/>
    <sheet name="Финал(п)" sheetId="10" r:id="rId3"/>
    <sheet name="Финал" sheetId="9" r:id="rId4"/>
    <sheet name="Командные гонки(п)" sheetId="8" r:id="rId5"/>
    <sheet name="Командные гонки" sheetId="7" r:id="rId6"/>
    <sheet name="Квалификация(п)" sheetId="6" r:id="rId7"/>
    <sheet name="Квалификация" sheetId="5" r:id="rId8"/>
    <sheet name="Экипажи индивидуальных гонок" sheetId="4" r:id="rId9"/>
    <sheet name="Сводка по участникам" sheetId="3" r:id="rId10"/>
    <sheet name="Все участники соревнований" sheetId="2" r:id="rId11"/>
  </sheets>
  <definedNames>
    <definedName name="_xlnm._FilterDatabase" localSheetId="8" hidden="1">'Экипажи индивидуальных гонок'!$A$1:$M$111</definedName>
  </definedNames>
  <calcPr calcId="124519"/>
</workbook>
</file>

<file path=xl/calcChain.xml><?xml version="1.0" encoding="utf-8"?>
<calcChain xmlns="http://schemas.openxmlformats.org/spreadsheetml/2006/main">
  <c r="L51" i="11"/>
  <c r="L52"/>
  <c r="L53"/>
  <c r="L46"/>
  <c r="L47"/>
  <c r="L48"/>
  <c r="L38"/>
  <c r="L39"/>
  <c r="L40"/>
  <c r="L41"/>
  <c r="L42"/>
  <c r="L43"/>
  <c r="L30"/>
  <c r="L31"/>
  <c r="L32"/>
  <c r="L33"/>
  <c r="L34"/>
  <c r="L35"/>
  <c r="L25"/>
  <c r="L26"/>
  <c r="L27"/>
  <c r="L8"/>
  <c r="L9"/>
  <c r="L10"/>
  <c r="L11"/>
  <c r="L12"/>
  <c r="L13"/>
  <c r="L14"/>
  <c r="L15"/>
  <c r="L16"/>
  <c r="L17"/>
  <c r="L18"/>
  <c r="L19"/>
  <c r="L20"/>
  <c r="L21"/>
  <c r="L22"/>
  <c r="BB63" i="10"/>
  <c r="BC63" s="1"/>
  <c r="BB64"/>
  <c r="BB65"/>
  <c r="AF63"/>
  <c r="AE63"/>
  <c r="AE64"/>
  <c r="AE65"/>
  <c r="BB56"/>
  <c r="BC56" s="1"/>
  <c r="BB57"/>
  <c r="BC57" s="1"/>
  <c r="BD57" s="1"/>
  <c r="BB58"/>
  <c r="AF56"/>
  <c r="AF57"/>
  <c r="AE56"/>
  <c r="AE57"/>
  <c r="AE58"/>
  <c r="BC46"/>
  <c r="BC49"/>
  <c r="BC50"/>
  <c r="BC51"/>
  <c r="BB46"/>
  <c r="BB47"/>
  <c r="BC47" s="1"/>
  <c r="BB48"/>
  <c r="BB49"/>
  <c r="BB50"/>
  <c r="BB51"/>
  <c r="AF46"/>
  <c r="AF48"/>
  <c r="BD48" s="1"/>
  <c r="AF49"/>
  <c r="AF50"/>
  <c r="AF51"/>
  <c r="AE46"/>
  <c r="AE47"/>
  <c r="AF47" s="1"/>
  <c r="AE48"/>
  <c r="AE49"/>
  <c r="AE50"/>
  <c r="AE51"/>
  <c r="BC36"/>
  <c r="BC37"/>
  <c r="BC38"/>
  <c r="BC39"/>
  <c r="BC41"/>
  <c r="BD41" s="1"/>
  <c r="BB36"/>
  <c r="BB37"/>
  <c r="BB38"/>
  <c r="BB39"/>
  <c r="BB40"/>
  <c r="BC40" s="1"/>
  <c r="BD40" s="1"/>
  <c r="BB41"/>
  <c r="AF36"/>
  <c r="AF37"/>
  <c r="AF39"/>
  <c r="AF40"/>
  <c r="AF41"/>
  <c r="AE36"/>
  <c r="AE37"/>
  <c r="AE38"/>
  <c r="AF38" s="1"/>
  <c r="AE39"/>
  <c r="AE40"/>
  <c r="AE41"/>
  <c r="BB29"/>
  <c r="BC29" s="1"/>
  <c r="BB30"/>
  <c r="BC30" s="1"/>
  <c r="BD30" s="1"/>
  <c r="BB31"/>
  <c r="BC31" s="1"/>
  <c r="BD31" s="1"/>
  <c r="AF29"/>
  <c r="AF30"/>
  <c r="AF31"/>
  <c r="AE29"/>
  <c r="AE30"/>
  <c r="AE31"/>
  <c r="BD22"/>
  <c r="BC16"/>
  <c r="BC17"/>
  <c r="BC18"/>
  <c r="BC19"/>
  <c r="BC21"/>
  <c r="BC22"/>
  <c r="BB10"/>
  <c r="BC10" s="1"/>
  <c r="BB11"/>
  <c r="BC11" s="1"/>
  <c r="BD11" s="1"/>
  <c r="BB12"/>
  <c r="BC12" s="1"/>
  <c r="BD12" s="1"/>
  <c r="BB13"/>
  <c r="BC13" s="1"/>
  <c r="BD13" s="1"/>
  <c r="BB14"/>
  <c r="BC14" s="1"/>
  <c r="BB15"/>
  <c r="BC15" s="1"/>
  <c r="BB16"/>
  <c r="BB17"/>
  <c r="BB18"/>
  <c r="BB19"/>
  <c r="BB20"/>
  <c r="BC20" s="1"/>
  <c r="BD20" s="1"/>
  <c r="BB21"/>
  <c r="BB22"/>
  <c r="BB23"/>
  <c r="BB24"/>
  <c r="AF11"/>
  <c r="AF12"/>
  <c r="AF13"/>
  <c r="AF20"/>
  <c r="AF21"/>
  <c r="BD21" s="1"/>
  <c r="AF22"/>
  <c r="AE10"/>
  <c r="AF10" s="1"/>
  <c r="AE11"/>
  <c r="AE12"/>
  <c r="AE13"/>
  <c r="AE14"/>
  <c r="AF14" s="1"/>
  <c r="AE15"/>
  <c r="AF15" s="1"/>
  <c r="AE16"/>
  <c r="AF16" s="1"/>
  <c r="BD16" s="1"/>
  <c r="AE17"/>
  <c r="AF17" s="1"/>
  <c r="BD17" s="1"/>
  <c r="AE18"/>
  <c r="AF18" s="1"/>
  <c r="AE19"/>
  <c r="AF19" s="1"/>
  <c r="AE20"/>
  <c r="AE21"/>
  <c r="AE22"/>
  <c r="AE23"/>
  <c r="AE24"/>
  <c r="P63" i="9"/>
  <c r="Q65" s="1"/>
  <c r="O63"/>
  <c r="L63"/>
  <c r="P57"/>
  <c r="O56"/>
  <c r="P56" s="1"/>
  <c r="O57"/>
  <c r="L56"/>
  <c r="L57"/>
  <c r="P46"/>
  <c r="P47"/>
  <c r="O46"/>
  <c r="O47"/>
  <c r="O49"/>
  <c r="O50"/>
  <c r="O51"/>
  <c r="L46"/>
  <c r="L47"/>
  <c r="L48"/>
  <c r="P48" s="1"/>
  <c r="L49"/>
  <c r="P49" s="1"/>
  <c r="Q49" s="1"/>
  <c r="L50"/>
  <c r="P50" s="1"/>
  <c r="L51"/>
  <c r="P51" s="1"/>
  <c r="Q36"/>
  <c r="P36"/>
  <c r="P37"/>
  <c r="P38"/>
  <c r="P39"/>
  <c r="O36"/>
  <c r="O37"/>
  <c r="O38"/>
  <c r="O39"/>
  <c r="O40"/>
  <c r="P40" s="1"/>
  <c r="O41"/>
  <c r="P41" s="1"/>
  <c r="Q41" s="1"/>
  <c r="L36"/>
  <c r="L37"/>
  <c r="L38"/>
  <c r="L39"/>
  <c r="L40"/>
  <c r="L41"/>
  <c r="P30"/>
  <c r="P31"/>
  <c r="O29"/>
  <c r="P29" s="1"/>
  <c r="O30"/>
  <c r="O31"/>
  <c r="L29"/>
  <c r="L30"/>
  <c r="L31"/>
  <c r="P13"/>
  <c r="P14"/>
  <c r="P20"/>
  <c r="P21"/>
  <c r="P22"/>
  <c r="O10"/>
  <c r="P10" s="1"/>
  <c r="O11"/>
  <c r="P11" s="1"/>
  <c r="O12"/>
  <c r="P12" s="1"/>
  <c r="O13"/>
  <c r="O14"/>
  <c r="O15"/>
  <c r="P15" s="1"/>
  <c r="O16"/>
  <c r="P16" s="1"/>
  <c r="O17"/>
  <c r="P17" s="1"/>
  <c r="O18"/>
  <c r="P18" s="1"/>
  <c r="O19"/>
  <c r="P19" s="1"/>
  <c r="O20"/>
  <c r="O21"/>
  <c r="O22"/>
  <c r="L10"/>
  <c r="L11"/>
  <c r="L12"/>
  <c r="L13"/>
  <c r="L14"/>
  <c r="L15"/>
  <c r="L16"/>
  <c r="L17"/>
  <c r="L18"/>
  <c r="L19"/>
  <c r="L20"/>
  <c r="L21"/>
  <c r="L22"/>
  <c r="AG101" i="8"/>
  <c r="AH101" s="1"/>
  <c r="AF101"/>
  <c r="AF98"/>
  <c r="AG98" s="1"/>
  <c r="AH98" s="1"/>
  <c r="AF95"/>
  <c r="AG95" s="1"/>
  <c r="AH95" s="1"/>
  <c r="AH88"/>
  <c r="AF88"/>
  <c r="AF85"/>
  <c r="AG85" s="1"/>
  <c r="AH85" s="1"/>
  <c r="AH78"/>
  <c r="AF78"/>
  <c r="AH75"/>
  <c r="AF75"/>
  <c r="AH72"/>
  <c r="AF72"/>
  <c r="AF69"/>
  <c r="AG69" s="1"/>
  <c r="AH69" s="1"/>
  <c r="AG66"/>
  <c r="AH66" s="1"/>
  <c r="AF66"/>
  <c r="AH63"/>
  <c r="AG63"/>
  <c r="AF63"/>
  <c r="AH56"/>
  <c r="AF56"/>
  <c r="AH53"/>
  <c r="AF53"/>
  <c r="AH50"/>
  <c r="AF50"/>
  <c r="AH47"/>
  <c r="AG47"/>
  <c r="AF47"/>
  <c r="AF44"/>
  <c r="AG44" s="1"/>
  <c r="AH44" s="1"/>
  <c r="AF41"/>
  <c r="AG41" s="1"/>
  <c r="AH41" s="1"/>
  <c r="AH34"/>
  <c r="AF34"/>
  <c r="AH31"/>
  <c r="AF31"/>
  <c r="AH28"/>
  <c r="AG28"/>
  <c r="AF28"/>
  <c r="AH25"/>
  <c r="AG25"/>
  <c r="AF25"/>
  <c r="AF22"/>
  <c r="AG22" s="1"/>
  <c r="AH22" s="1"/>
  <c r="AG19"/>
  <c r="AH19" s="1"/>
  <c r="AF19"/>
  <c r="AF16"/>
  <c r="AG16" s="1"/>
  <c r="AH16" s="1"/>
  <c r="AF13"/>
  <c r="AG13" s="1"/>
  <c r="AH13" s="1"/>
  <c r="AG10"/>
  <c r="AH10" s="1"/>
  <c r="AF10"/>
  <c r="L51" i="7"/>
  <c r="L50"/>
  <c r="L49"/>
  <c r="L43"/>
  <c r="M43" s="1"/>
  <c r="L35"/>
  <c r="L34"/>
  <c r="L33"/>
  <c r="M36" s="1"/>
  <c r="L25"/>
  <c r="L24"/>
  <c r="L23"/>
  <c r="M28" s="1"/>
  <c r="L16"/>
  <c r="L15"/>
  <c r="L14"/>
  <c r="L13"/>
  <c r="L12"/>
  <c r="L11"/>
  <c r="L10"/>
  <c r="M17" s="1"/>
  <c r="BC136" i="6"/>
  <c r="BC137"/>
  <c r="BC138"/>
  <c r="BB136"/>
  <c r="BB137"/>
  <c r="BB138"/>
  <c r="BB139"/>
  <c r="AE136"/>
  <c r="AF136" s="1"/>
  <c r="AE137"/>
  <c r="AF137" s="1"/>
  <c r="AE138"/>
  <c r="AF138" s="1"/>
  <c r="AE139"/>
  <c r="BC131"/>
  <c r="BB121"/>
  <c r="BC121" s="1"/>
  <c r="BB122"/>
  <c r="BC122" s="1"/>
  <c r="BB123"/>
  <c r="BB124"/>
  <c r="BC124" s="1"/>
  <c r="BB125"/>
  <c r="BC125" s="1"/>
  <c r="BB126"/>
  <c r="BC126" s="1"/>
  <c r="BB127"/>
  <c r="BC127" s="1"/>
  <c r="BB128"/>
  <c r="BC128" s="1"/>
  <c r="BB129"/>
  <c r="BC129" s="1"/>
  <c r="BB130"/>
  <c r="BC130" s="1"/>
  <c r="BB131"/>
  <c r="AE121"/>
  <c r="AF121" s="1"/>
  <c r="AE122"/>
  <c r="AF122" s="1"/>
  <c r="AE123"/>
  <c r="AF123" s="1"/>
  <c r="AE124"/>
  <c r="AF124" s="1"/>
  <c r="AE125"/>
  <c r="AF125" s="1"/>
  <c r="AE126"/>
  <c r="AF126" s="1"/>
  <c r="AE127"/>
  <c r="AF127" s="1"/>
  <c r="AE128"/>
  <c r="AF128" s="1"/>
  <c r="AE129"/>
  <c r="AF129" s="1"/>
  <c r="AE130"/>
  <c r="AF130" s="1"/>
  <c r="AE131"/>
  <c r="AF131" s="1"/>
  <c r="BD103"/>
  <c r="BC100"/>
  <c r="BC102"/>
  <c r="BC103"/>
  <c r="BC104"/>
  <c r="BC105"/>
  <c r="BC106"/>
  <c r="BC107"/>
  <c r="BC108"/>
  <c r="BC109"/>
  <c r="BC110"/>
  <c r="BC111"/>
  <c r="BC113"/>
  <c r="BC114"/>
  <c r="BB98"/>
  <c r="BC98" s="1"/>
  <c r="BB99"/>
  <c r="BC99" s="1"/>
  <c r="BB100"/>
  <c r="BB101"/>
  <c r="BC101" s="1"/>
  <c r="BD101" s="1"/>
  <c r="BB102"/>
  <c r="BB103"/>
  <c r="BB104"/>
  <c r="BB105"/>
  <c r="BB106"/>
  <c r="BB107"/>
  <c r="BB108"/>
  <c r="BB109"/>
  <c r="BB110"/>
  <c r="BB111"/>
  <c r="BB112"/>
  <c r="BB113"/>
  <c r="BB114"/>
  <c r="BB115"/>
  <c r="BB116"/>
  <c r="AF101"/>
  <c r="AF102"/>
  <c r="AF103"/>
  <c r="AF104"/>
  <c r="BD104" s="1"/>
  <c r="AF105"/>
  <c r="AF106"/>
  <c r="BD106" s="1"/>
  <c r="AF107"/>
  <c r="BD107" s="1"/>
  <c r="AF108"/>
  <c r="BD108" s="1"/>
  <c r="AF109"/>
  <c r="BD109" s="1"/>
  <c r="AF110"/>
  <c r="BD110" s="1"/>
  <c r="AF111"/>
  <c r="BD111" s="1"/>
  <c r="AF112"/>
  <c r="BD112" s="1"/>
  <c r="AF113"/>
  <c r="AF114"/>
  <c r="AE98"/>
  <c r="AF98" s="1"/>
  <c r="AE99"/>
  <c r="AF99" s="1"/>
  <c r="AE100"/>
  <c r="AF100" s="1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BC77"/>
  <c r="BC78"/>
  <c r="BC79"/>
  <c r="BC80"/>
  <c r="BC81"/>
  <c r="BC82"/>
  <c r="BC83"/>
  <c r="BC84"/>
  <c r="BC86"/>
  <c r="BC87"/>
  <c r="BD87" s="1"/>
  <c r="BB75"/>
  <c r="BB76"/>
  <c r="BC76" s="1"/>
  <c r="BB77"/>
  <c r="BB78"/>
  <c r="BB79"/>
  <c r="BB80"/>
  <c r="BB81"/>
  <c r="BB82"/>
  <c r="BB83"/>
  <c r="BB84"/>
  <c r="BB85"/>
  <c r="BD85" s="1"/>
  <c r="BB86"/>
  <c r="BB87"/>
  <c r="BB88"/>
  <c r="BB89"/>
  <c r="BB90"/>
  <c r="BB91"/>
  <c r="BB92"/>
  <c r="BB93"/>
  <c r="AF78"/>
  <c r="BD78" s="1"/>
  <c r="AF79"/>
  <c r="BD79" s="1"/>
  <c r="AF80"/>
  <c r="BD80" s="1"/>
  <c r="AF81"/>
  <c r="BD81" s="1"/>
  <c r="AF82"/>
  <c r="BD82" s="1"/>
  <c r="AF83"/>
  <c r="BD83" s="1"/>
  <c r="AF84"/>
  <c r="BD84" s="1"/>
  <c r="AF85"/>
  <c r="AF86"/>
  <c r="AF87"/>
  <c r="AE75"/>
  <c r="AF75" s="1"/>
  <c r="AE76"/>
  <c r="AF76" s="1"/>
  <c r="AE77"/>
  <c r="AF77" s="1"/>
  <c r="AE78"/>
  <c r="AE79"/>
  <c r="AE80"/>
  <c r="AE81"/>
  <c r="AE82"/>
  <c r="AE83"/>
  <c r="AE84"/>
  <c r="AE85"/>
  <c r="AE86"/>
  <c r="AE87"/>
  <c r="AE88"/>
  <c r="AE89"/>
  <c r="AE90"/>
  <c r="AE91"/>
  <c r="AE92"/>
  <c r="AE93"/>
  <c r="BD57"/>
  <c r="BC53"/>
  <c r="BC54"/>
  <c r="BC56"/>
  <c r="BD56" s="1"/>
  <c r="BC57"/>
  <c r="BC58"/>
  <c r="BC60"/>
  <c r="BB53"/>
  <c r="BB54"/>
  <c r="BB55"/>
  <c r="BC55" s="1"/>
  <c r="BD55" s="1"/>
  <c r="BB56"/>
  <c r="BB57"/>
  <c r="BB58"/>
  <c r="BB59"/>
  <c r="BB60"/>
  <c r="BB61"/>
  <c r="BB62"/>
  <c r="BB63"/>
  <c r="BB64"/>
  <c r="BB65"/>
  <c r="BB66"/>
  <c r="BB67"/>
  <c r="BB68"/>
  <c r="BB69"/>
  <c r="BB70"/>
  <c r="AF53"/>
  <c r="AF55"/>
  <c r="AF56"/>
  <c r="AF57"/>
  <c r="AF59"/>
  <c r="AF60"/>
  <c r="AE53"/>
  <c r="AE54"/>
  <c r="AF54" s="1"/>
  <c r="AE55"/>
  <c r="AE56"/>
  <c r="AE57"/>
  <c r="AE58"/>
  <c r="AF58" s="1"/>
  <c r="AE59"/>
  <c r="AE60"/>
  <c r="AE61"/>
  <c r="AE62"/>
  <c r="AE63"/>
  <c r="AE64"/>
  <c r="AE65"/>
  <c r="AE66"/>
  <c r="AE67"/>
  <c r="AE68"/>
  <c r="AE69"/>
  <c r="AE70"/>
  <c r="BD23"/>
  <c r="BD24"/>
  <c r="BD27"/>
  <c r="BD29"/>
  <c r="BD31"/>
  <c r="BD33"/>
  <c r="BC16"/>
  <c r="BC17"/>
  <c r="BC19"/>
  <c r="BC20"/>
  <c r="BC21"/>
  <c r="BC22"/>
  <c r="BC24"/>
  <c r="BC25"/>
  <c r="BC27"/>
  <c r="BC29"/>
  <c r="BC31"/>
  <c r="BC33"/>
  <c r="BC34"/>
  <c r="BC36"/>
  <c r="BC37"/>
  <c r="BC38"/>
  <c r="BC39"/>
  <c r="BC40"/>
  <c r="BC41"/>
  <c r="BC42"/>
  <c r="BC43"/>
  <c r="BB10"/>
  <c r="BC10" s="1"/>
  <c r="BB11"/>
  <c r="BC11" s="1"/>
  <c r="BD11" s="1"/>
  <c r="BB12"/>
  <c r="BC12" s="1"/>
  <c r="BD12" s="1"/>
  <c r="BB13"/>
  <c r="BC13" s="1"/>
  <c r="BD13" s="1"/>
  <c r="BB14"/>
  <c r="BC14" s="1"/>
  <c r="BB15"/>
  <c r="BC15" s="1"/>
  <c r="BD15" s="1"/>
  <c r="BB16"/>
  <c r="BB17"/>
  <c r="BB18"/>
  <c r="BC18" s="1"/>
  <c r="BD18" s="1"/>
  <c r="BB19"/>
  <c r="BB20"/>
  <c r="BB21"/>
  <c r="BB22"/>
  <c r="BB23"/>
  <c r="BB24"/>
  <c r="BB25"/>
  <c r="BB26"/>
  <c r="BD26" s="1"/>
  <c r="BB27"/>
  <c r="BB28"/>
  <c r="BC28" s="1"/>
  <c r="BD28" s="1"/>
  <c r="BB29"/>
  <c r="BB30"/>
  <c r="BC30" s="1"/>
  <c r="BD30" s="1"/>
  <c r="BB31"/>
  <c r="BB32"/>
  <c r="BC32" s="1"/>
  <c r="BD32" s="1"/>
  <c r="BB33"/>
  <c r="BB34"/>
  <c r="BB35"/>
  <c r="BC35" s="1"/>
  <c r="BD35" s="1"/>
  <c r="BB36"/>
  <c r="BB37"/>
  <c r="BB38"/>
  <c r="BB39"/>
  <c r="BB40"/>
  <c r="BB41"/>
  <c r="BB42"/>
  <c r="BB43"/>
  <c r="BB44"/>
  <c r="BB45"/>
  <c r="BB46"/>
  <c r="BB47"/>
  <c r="BB48"/>
  <c r="AF10"/>
  <c r="AF11"/>
  <c r="AF12"/>
  <c r="AF13"/>
  <c r="AF14"/>
  <c r="AF15"/>
  <c r="AF18"/>
  <c r="AF23"/>
  <c r="AF24"/>
  <c r="AF26"/>
  <c r="AF27"/>
  <c r="AF28"/>
  <c r="AF29"/>
  <c r="AF30"/>
  <c r="AF31"/>
  <c r="AF33"/>
  <c r="AF34"/>
  <c r="BD34" s="1"/>
  <c r="AF35"/>
  <c r="AF36"/>
  <c r="BD36" s="1"/>
  <c r="AF37"/>
  <c r="BD37" s="1"/>
  <c r="AF38"/>
  <c r="BD38" s="1"/>
  <c r="AF39"/>
  <c r="BD39" s="1"/>
  <c r="AF40"/>
  <c r="BD40" s="1"/>
  <c r="AF41"/>
  <c r="BD41" s="1"/>
  <c r="AF42"/>
  <c r="BD42" s="1"/>
  <c r="AF43"/>
  <c r="BD43" s="1"/>
  <c r="AE10"/>
  <c r="AE11"/>
  <c r="AE12"/>
  <c r="AE13"/>
  <c r="AE14"/>
  <c r="AE15"/>
  <c r="AE16"/>
  <c r="AF16" s="1"/>
  <c r="BD16" s="1"/>
  <c r="AE17"/>
  <c r="AF17" s="1"/>
  <c r="BD17" s="1"/>
  <c r="AE18"/>
  <c r="AE19"/>
  <c r="AF19" s="1"/>
  <c r="BD19" s="1"/>
  <c r="AE20"/>
  <c r="AF20" s="1"/>
  <c r="BD20" s="1"/>
  <c r="AE21"/>
  <c r="AF21" s="1"/>
  <c r="AE22"/>
  <c r="AF22" s="1"/>
  <c r="AE23"/>
  <c r="AE24"/>
  <c r="AE25"/>
  <c r="AF25" s="1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P137" i="5"/>
  <c r="P138"/>
  <c r="O136"/>
  <c r="O137"/>
  <c r="O138"/>
  <c r="L136"/>
  <c r="L137"/>
  <c r="L138"/>
  <c r="P122"/>
  <c r="P123"/>
  <c r="O121"/>
  <c r="O122"/>
  <c r="O124"/>
  <c r="P124" s="1"/>
  <c r="O125"/>
  <c r="P125" s="1"/>
  <c r="O126"/>
  <c r="P126" s="1"/>
  <c r="O127"/>
  <c r="P127" s="1"/>
  <c r="O128"/>
  <c r="P128" s="1"/>
  <c r="O129"/>
  <c r="P129" s="1"/>
  <c r="O130"/>
  <c r="P130" s="1"/>
  <c r="O131"/>
  <c r="P131" s="1"/>
  <c r="L121"/>
  <c r="P121" s="1"/>
  <c r="L122"/>
  <c r="L123"/>
  <c r="L124"/>
  <c r="L125"/>
  <c r="L126"/>
  <c r="L127"/>
  <c r="L128"/>
  <c r="L129"/>
  <c r="L130"/>
  <c r="L131"/>
  <c r="Q98"/>
  <c r="P98"/>
  <c r="P99"/>
  <c r="Q99" s="1"/>
  <c r="P100"/>
  <c r="P101"/>
  <c r="P112"/>
  <c r="O98"/>
  <c r="O99"/>
  <c r="O100"/>
  <c r="O10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109"/>
  <c r="P109" s="1"/>
  <c r="O110"/>
  <c r="P110" s="1"/>
  <c r="O111"/>
  <c r="P111" s="1"/>
  <c r="O113"/>
  <c r="P113" s="1"/>
  <c r="O114"/>
  <c r="P114" s="1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Q75"/>
  <c r="Q76"/>
  <c r="Q92"/>
  <c r="P75"/>
  <c r="P76"/>
  <c r="P77"/>
  <c r="P85"/>
  <c r="O76"/>
  <c r="O77"/>
  <c r="O78"/>
  <c r="P78" s="1"/>
  <c r="O79"/>
  <c r="P79" s="1"/>
  <c r="O80"/>
  <c r="P80" s="1"/>
  <c r="O81"/>
  <c r="P81" s="1"/>
  <c r="O82"/>
  <c r="P82" s="1"/>
  <c r="O83"/>
  <c r="P83" s="1"/>
  <c r="O84"/>
  <c r="P84" s="1"/>
  <c r="O86"/>
  <c r="O87"/>
  <c r="L75"/>
  <c r="L76"/>
  <c r="L77"/>
  <c r="L78"/>
  <c r="L79"/>
  <c r="L80"/>
  <c r="L81"/>
  <c r="L82"/>
  <c r="L83"/>
  <c r="L84"/>
  <c r="L85"/>
  <c r="L86"/>
  <c r="P86" s="1"/>
  <c r="L87"/>
  <c r="P87" s="1"/>
  <c r="P54"/>
  <c r="P55"/>
  <c r="P56"/>
  <c r="P58"/>
  <c r="P59"/>
  <c r="O53"/>
  <c r="P53" s="1"/>
  <c r="O54"/>
  <c r="O55"/>
  <c r="O56"/>
  <c r="O57"/>
  <c r="O58"/>
  <c r="O60"/>
  <c r="L53"/>
  <c r="L54"/>
  <c r="L55"/>
  <c r="L56"/>
  <c r="L57"/>
  <c r="P57" s="1"/>
  <c r="L58"/>
  <c r="L59"/>
  <c r="L60"/>
  <c r="P60" s="1"/>
  <c r="P11"/>
  <c r="P12"/>
  <c r="P13"/>
  <c r="P14"/>
  <c r="P15"/>
  <c r="P16"/>
  <c r="P24"/>
  <c r="P27"/>
  <c r="P32"/>
  <c r="O10"/>
  <c r="O11"/>
  <c r="O12"/>
  <c r="O13"/>
  <c r="O14"/>
  <c r="O15"/>
  <c r="O16"/>
  <c r="O17"/>
  <c r="O18"/>
  <c r="O19"/>
  <c r="O20"/>
  <c r="O21"/>
  <c r="O22"/>
  <c r="O24"/>
  <c r="O25"/>
  <c r="O27"/>
  <c r="O28"/>
  <c r="O29"/>
  <c r="O30"/>
  <c r="O31"/>
  <c r="O32"/>
  <c r="O33"/>
  <c r="O34"/>
  <c r="O35"/>
  <c r="O36"/>
  <c r="O37"/>
  <c r="O38"/>
  <c r="O39"/>
  <c r="O40"/>
  <c r="O41"/>
  <c r="O42"/>
  <c r="O43"/>
  <c r="L10"/>
  <c r="L11"/>
  <c r="L12"/>
  <c r="L13"/>
  <c r="L14"/>
  <c r="L15"/>
  <c r="L16"/>
  <c r="L17"/>
  <c r="L18"/>
  <c r="L19"/>
  <c r="L20"/>
  <c r="L21"/>
  <c r="L22"/>
  <c r="L23"/>
  <c r="P23" s="1"/>
  <c r="L24"/>
  <c r="L25"/>
  <c r="L26"/>
  <c r="P26" s="1"/>
  <c r="L27"/>
  <c r="L28"/>
  <c r="L29"/>
  <c r="L30"/>
  <c r="L31"/>
  <c r="L33"/>
  <c r="L34"/>
  <c r="L35"/>
  <c r="L36"/>
  <c r="L37"/>
  <c r="L38"/>
  <c r="L39"/>
  <c r="L40"/>
  <c r="L41"/>
  <c r="L42"/>
  <c r="L43"/>
  <c r="B12" i="3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E3"/>
  <c r="E4"/>
  <c r="E5"/>
  <c r="E6"/>
  <c r="E7"/>
  <c r="E8"/>
  <c r="E9"/>
  <c r="E10"/>
  <c r="E11"/>
  <c r="BD63" i="10" l="1"/>
  <c r="BE64" s="1"/>
  <c r="BD56"/>
  <c r="BE56" s="1"/>
  <c r="BD51"/>
  <c r="BD50"/>
  <c r="BD49"/>
  <c r="BD47"/>
  <c r="BD46"/>
  <c r="BD39"/>
  <c r="BD38"/>
  <c r="BD37"/>
  <c r="BD36"/>
  <c r="BD29"/>
  <c r="BE29" s="1"/>
  <c r="BD19"/>
  <c r="BD18"/>
  <c r="BD15"/>
  <c r="BD14"/>
  <c r="BD10"/>
  <c r="BE24" s="1"/>
  <c r="Q64" i="9"/>
  <c r="Q63"/>
  <c r="Q58"/>
  <c r="Q56"/>
  <c r="Q57"/>
  <c r="Q50"/>
  <c r="Q46"/>
  <c r="Q47"/>
  <c r="Q48"/>
  <c r="Q51"/>
  <c r="Q40"/>
  <c r="Q37"/>
  <c r="Q39"/>
  <c r="Q38"/>
  <c r="Q29"/>
  <c r="Q31"/>
  <c r="Q30"/>
  <c r="Q21"/>
  <c r="Q22"/>
  <c r="Q10"/>
  <c r="Q23"/>
  <c r="Q11"/>
  <c r="Q24"/>
  <c r="Q12"/>
  <c r="Q17"/>
  <c r="Q16"/>
  <c r="Q18"/>
  <c r="Q19"/>
  <c r="Q14"/>
  <c r="Q20"/>
  <c r="Q13"/>
  <c r="Q15"/>
  <c r="M51" i="7"/>
  <c r="M49"/>
  <c r="M50"/>
  <c r="M44"/>
  <c r="M33"/>
  <c r="M34"/>
  <c r="M35"/>
  <c r="M37"/>
  <c r="M38"/>
  <c r="M23"/>
  <c r="M24"/>
  <c r="M27"/>
  <c r="M25"/>
  <c r="M26"/>
  <c r="M12"/>
  <c r="M13"/>
  <c r="M11"/>
  <c r="M18"/>
  <c r="M10"/>
  <c r="M15"/>
  <c r="M14"/>
  <c r="M16"/>
  <c r="BD138" i="6"/>
  <c r="BD137"/>
  <c r="BD136"/>
  <c r="BD131"/>
  <c r="BD130"/>
  <c r="BD129"/>
  <c r="BD128"/>
  <c r="BD127"/>
  <c r="BD126"/>
  <c r="BD125"/>
  <c r="BD124"/>
  <c r="BD123"/>
  <c r="BD122"/>
  <c r="BD121"/>
  <c r="BE121" s="1"/>
  <c r="BD114"/>
  <c r="BD113"/>
  <c r="BD105"/>
  <c r="BD102"/>
  <c r="BD100"/>
  <c r="BD99"/>
  <c r="BD98"/>
  <c r="BD86"/>
  <c r="BD77"/>
  <c r="BD76"/>
  <c r="BD75"/>
  <c r="BE83" s="1"/>
  <c r="BD60"/>
  <c r="BD59"/>
  <c r="BD58"/>
  <c r="BD54"/>
  <c r="BD53"/>
  <c r="BD25"/>
  <c r="BD22"/>
  <c r="BD21"/>
  <c r="BD14"/>
  <c r="BD10"/>
  <c r="BE44" s="1"/>
  <c r="P136" i="5"/>
  <c r="Q136" s="1"/>
  <c r="Q125"/>
  <c r="Q131"/>
  <c r="Q126"/>
  <c r="Q130"/>
  <c r="Q129"/>
  <c r="Q127"/>
  <c r="Q124"/>
  <c r="Q122"/>
  <c r="Q128"/>
  <c r="Q123"/>
  <c r="Q121"/>
  <c r="Q109"/>
  <c r="Q116"/>
  <c r="Q115"/>
  <c r="Q100"/>
  <c r="Q110"/>
  <c r="Q102"/>
  <c r="Q111"/>
  <c r="Q101"/>
  <c r="Q104"/>
  <c r="Q112"/>
  <c r="Q103"/>
  <c r="Q113"/>
  <c r="Q114"/>
  <c r="Q105"/>
  <c r="Q106"/>
  <c r="Q107"/>
  <c r="Q108"/>
  <c r="Q86"/>
  <c r="Q93"/>
  <c r="Q87"/>
  <c r="Q77"/>
  <c r="Q88"/>
  <c r="Q78"/>
  <c r="Q89"/>
  <c r="Q80"/>
  <c r="Q90"/>
  <c r="Q79"/>
  <c r="Q81"/>
  <c r="Q91"/>
  <c r="Q82"/>
  <c r="Q83"/>
  <c r="Q84"/>
  <c r="Q85"/>
  <c r="Q64"/>
  <c r="Q66"/>
  <c r="Q56"/>
  <c r="Q65"/>
  <c r="Q55"/>
  <c r="Q68"/>
  <c r="Q67"/>
  <c r="Q57"/>
  <c r="Q54"/>
  <c r="Q53"/>
  <c r="Q69"/>
  <c r="Q58"/>
  <c r="Q60"/>
  <c r="Q61"/>
  <c r="Q70"/>
  <c r="Q62"/>
  <c r="Q59"/>
  <c r="Q63"/>
  <c r="P43"/>
  <c r="P42"/>
  <c r="P41"/>
  <c r="P40"/>
  <c r="P39"/>
  <c r="P38"/>
  <c r="P37"/>
  <c r="P36"/>
  <c r="P35"/>
  <c r="P34"/>
  <c r="P33"/>
  <c r="P31"/>
  <c r="P30"/>
  <c r="P29"/>
  <c r="P28"/>
  <c r="P25"/>
  <c r="P22"/>
  <c r="P21"/>
  <c r="P20"/>
  <c r="P19"/>
  <c r="P18"/>
  <c r="P17"/>
  <c r="P10"/>
  <c r="BE63" i="10" l="1"/>
  <c r="BE65"/>
  <c r="BE58"/>
  <c r="BE57"/>
  <c r="BE47"/>
  <c r="BE50"/>
  <c r="BE51"/>
  <c r="BE49"/>
  <c r="BE48"/>
  <c r="BE46"/>
  <c r="BE38"/>
  <c r="BE40"/>
  <c r="BE37"/>
  <c r="BE36"/>
  <c r="BE41"/>
  <c r="BE39"/>
  <c r="BE31"/>
  <c r="BE30"/>
  <c r="BE23"/>
  <c r="BE15"/>
  <c r="BE14"/>
  <c r="BE21"/>
  <c r="BE22"/>
  <c r="BE18"/>
  <c r="BE10"/>
  <c r="BE16"/>
  <c r="BE17"/>
  <c r="BE11"/>
  <c r="BE20"/>
  <c r="BE12"/>
  <c r="BE13"/>
  <c r="BE19"/>
  <c r="BE137" i="6"/>
  <c r="BE139"/>
  <c r="BE136"/>
  <c r="BE138"/>
  <c r="BE131"/>
  <c r="BE129"/>
  <c r="BE126"/>
  <c r="BE125"/>
  <c r="BE128"/>
  <c r="BE123"/>
  <c r="BE124"/>
  <c r="BE127"/>
  <c r="BE122"/>
  <c r="BE130"/>
  <c r="BE114"/>
  <c r="BE100"/>
  <c r="BE108"/>
  <c r="BE107"/>
  <c r="BE109"/>
  <c r="BE112"/>
  <c r="BE98"/>
  <c r="BE103"/>
  <c r="BE113"/>
  <c r="BE111"/>
  <c r="BE110"/>
  <c r="BE106"/>
  <c r="BE105"/>
  <c r="BE115"/>
  <c r="BE99"/>
  <c r="BE102"/>
  <c r="BE116"/>
  <c r="BE101"/>
  <c r="BE104"/>
  <c r="BE92"/>
  <c r="BE82"/>
  <c r="BE85"/>
  <c r="BE84"/>
  <c r="BE86"/>
  <c r="BE75"/>
  <c r="BE91"/>
  <c r="BE81"/>
  <c r="BE76"/>
  <c r="BE79"/>
  <c r="BE89"/>
  <c r="BE90"/>
  <c r="BE77"/>
  <c r="BE78"/>
  <c r="BE88"/>
  <c r="BE80"/>
  <c r="BE93"/>
  <c r="BE87"/>
  <c r="BE60"/>
  <c r="BE64"/>
  <c r="BE70"/>
  <c r="BE63"/>
  <c r="BE69"/>
  <c r="BE54"/>
  <c r="BE53"/>
  <c r="BE61"/>
  <c r="BE67"/>
  <c r="BE57"/>
  <c r="BE62"/>
  <c r="BE58"/>
  <c r="BE59"/>
  <c r="BE66"/>
  <c r="BE65"/>
  <c r="BE56"/>
  <c r="BE55"/>
  <c r="BE68"/>
  <c r="BE21"/>
  <c r="BE45"/>
  <c r="BE27"/>
  <c r="BE24"/>
  <c r="BE38"/>
  <c r="BE39"/>
  <c r="BE13"/>
  <c r="BE36"/>
  <c r="BE11"/>
  <c r="BE25"/>
  <c r="BE35"/>
  <c r="BE16"/>
  <c r="BE23"/>
  <c r="BE42"/>
  <c r="BE48"/>
  <c r="BE37"/>
  <c r="BE10"/>
  <c r="BE19"/>
  <c r="BE12"/>
  <c r="BE46"/>
  <c r="BE34"/>
  <c r="BE20"/>
  <c r="BE33"/>
  <c r="BE40"/>
  <c r="BE41"/>
  <c r="BE43"/>
  <c r="BE18"/>
  <c r="BE32"/>
  <c r="BE28"/>
  <c r="BE15"/>
  <c r="BE47"/>
  <c r="BE22"/>
  <c r="BE17"/>
  <c r="BE29"/>
  <c r="BE31"/>
  <c r="BE14"/>
  <c r="BE26"/>
  <c r="BE30"/>
  <c r="Q138" i="5"/>
  <c r="Q137"/>
  <c r="Q139"/>
  <c r="Q38"/>
  <c r="Q44"/>
  <c r="Q23"/>
  <c r="Q24"/>
  <c r="Q32"/>
  <c r="Q19"/>
  <c r="Q17"/>
  <c r="Q26"/>
  <c r="Q21"/>
  <c r="Q45"/>
  <c r="Q28"/>
  <c r="Q46"/>
  <c r="Q34"/>
  <c r="Q40"/>
  <c r="Q15"/>
  <c r="Q14"/>
  <c r="Q39"/>
  <c r="Q33"/>
  <c r="Q12"/>
  <c r="Q29"/>
  <c r="Q27"/>
  <c r="Q36"/>
  <c r="Q16"/>
  <c r="Q35"/>
  <c r="Q43"/>
  <c r="Q48"/>
  <c r="Q37"/>
  <c r="Q47"/>
  <c r="Q20"/>
  <c r="Q41"/>
  <c r="Q13"/>
  <c r="Q22"/>
  <c r="Q10"/>
  <c r="Q25"/>
  <c r="Q30"/>
  <c r="Q11"/>
  <c r="Q42"/>
  <c r="Q31"/>
  <c r="Q18"/>
</calcChain>
</file>

<file path=xl/sharedStrings.xml><?xml version="1.0" encoding="utf-8"?>
<sst xmlns="http://schemas.openxmlformats.org/spreadsheetml/2006/main" count="4916" uniqueCount="669">
  <si>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</si>
  <si>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</si>
  <si>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</si>
  <si>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</si>
  <si>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</si>
  <si>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</si>
  <si>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</si>
  <si>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</si>
  <si>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</si>
  <si>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{7B937A7E-1A9C-4F58-83EB-182135320EA0}}</t>
  </si>
  <si>
    <t>Агафонов Леонид</t>
  </si>
  <si>
    <t>3</t>
  </si>
  <si>
    <t>Ярославская обл.</t>
  </si>
  <si>
    <t>МУ СШОР №2, г. Ярославль</t>
  </si>
  <si>
    <t>Соколов Ю.С., Изюмова И.А.</t>
  </si>
  <si>
    <t>М</t>
  </si>
  <si>
    <t>{guid {00000CE3-0000-0000-0000-000000000000}}</t>
  </si>
  <si>
    <t>Ананьев Владимир</t>
  </si>
  <si>
    <t>б/р</t>
  </si>
  <si>
    <t>Москва</t>
  </si>
  <si>
    <t>Азимут-Содис</t>
  </si>
  <si>
    <t>Казанский В.С., Лурье В.А.</t>
  </si>
  <si>
    <t>{guid {5165F6EA-FF50-4FE7-A7B0-EB6BD50BB62A}}</t>
  </si>
  <si>
    <t>Андреев Егор</t>
  </si>
  <si>
    <t>Дети белой воды</t>
  </si>
  <si>
    <t>Тезиков А.Н., Семенцова М.К.</t>
  </si>
  <si>
    <t>{guid {9EE2C19B-43D3-4B56-A3F3-3411311962E8}}</t>
  </si>
  <si>
    <t>Анохина Екатерина</t>
  </si>
  <si>
    <t>1</t>
  </si>
  <si>
    <t>ГБУ "МГФСО", СК "Дети белой воды"</t>
  </si>
  <si>
    <t>Платонова Е.Н., Тезиков А.Н.</t>
  </si>
  <si>
    <t>Ж</t>
  </si>
  <si>
    <t>{guid {170D017A-27FF-4256-8F18-15340371A9CB}}</t>
  </si>
  <si>
    <t>Баиров Андрей</t>
  </si>
  <si>
    <t>1ю</t>
  </si>
  <si>
    <t>{guid {2D92D2E5-2E12-49B3-A26E-6696E0DDF0F6}}</t>
  </si>
  <si>
    <t>Беликова Ирина</t>
  </si>
  <si>
    <t>Фрейманис А.Л., Тезиков А.Н., Семенцова М.К.</t>
  </si>
  <si>
    <t>{guid {DF6EA538-4CE5-49D9-8AC9-B94B2A7B3683}}</t>
  </si>
  <si>
    <t>Бережная Александра</t>
  </si>
  <si>
    <t>3ю</t>
  </si>
  <si>
    <t>{guid {00000EB2-0000-0000-0000-000000000000}}</t>
  </si>
  <si>
    <t>Бритвина Софья</t>
  </si>
  <si>
    <t>2</t>
  </si>
  <si>
    <t>{guid {C426C861-F5A1-4BAE-B791-E0B1BA213C1E}}</t>
  </si>
  <si>
    <t>Буторов Владимир</t>
  </si>
  <si>
    <t>СК "Дети белой воды"</t>
  </si>
  <si>
    <t>{guid {EA01143F-17BA-457D-8220-8AE4DFAD2736}}</t>
  </si>
  <si>
    <t>Бушев Николай</t>
  </si>
  <si>
    <t>{guid {00000944-0000-0000-0000-000000000000}}</t>
  </si>
  <si>
    <t>Ванин Владислав</t>
  </si>
  <si>
    <t>кмс</t>
  </si>
  <si>
    <t>Платонова Е.Н., Натальин С.А., Тезиков А.Н.</t>
  </si>
  <si>
    <t>{guid {00000945-0000-0000-0000-000000000000}}</t>
  </si>
  <si>
    <t>Ванин Константин</t>
  </si>
  <si>
    <t>{guid {00000F57-0000-0000-0000-000000000000}}</t>
  </si>
  <si>
    <t>Ванина Валентина</t>
  </si>
  <si>
    <t>Тезиков А.Н., Платонова Е.Н., Семенцова М.К.</t>
  </si>
  <si>
    <t>{guid {00000EA7-0000-0000-0000-000000000000}}</t>
  </si>
  <si>
    <t>Васик Александр</t>
  </si>
  <si>
    <t>Московская обл.</t>
  </si>
  <si>
    <t>г.п. Богородское, ФОК "Лотос"</t>
  </si>
  <si>
    <t>Солодовников А.А., Солодовникова З.В.</t>
  </si>
  <si>
    <t>{guid {CFBA621B-A9DB-4DA1-AFB7-0C97CE3B92D3}}</t>
  </si>
  <si>
    <t>Вольнов Максим</t>
  </si>
  <si>
    <t>ГБУ "МГФСО"</t>
  </si>
  <si>
    <t>Штабкин В.Д., Тезиков А.Н., Семенцова М.К.</t>
  </si>
  <si>
    <t>{guid {FD70A87A-D624-4B39-BA88-C64BEF1BAB6D}}</t>
  </si>
  <si>
    <t>Голикова Алена</t>
  </si>
  <si>
    <t>{guid {0A0DA762-D9AE-45A0-9CF5-520C0F7CFDE6}}</t>
  </si>
  <si>
    <t>Горб Юрий</t>
  </si>
  <si>
    <t>ГБУ "МГФСО", ТК «Азимут»</t>
  </si>
  <si>
    <t>Платонова Е.Н., Лурье В.А., Теслюченко Е.Ф.</t>
  </si>
  <si>
    <t>{guid {43DD8987-5B76-4502-9326-0BAD57C5355D}}</t>
  </si>
  <si>
    <t>Горскин Алексей</t>
  </si>
  <si>
    <t>{guid {45F463F9-2841-4A16-AA55-1AF3FCE785B5}}</t>
  </si>
  <si>
    <t>Горшков Денис</t>
  </si>
  <si>
    <t>Тезиков А.Н., Платонова Е.Н.</t>
  </si>
  <si>
    <t>{guid {E1F1A355-EE3E-4C19-BDD6-C7FC2EAC225B}}</t>
  </si>
  <si>
    <t>Губарев Кирилл</t>
  </si>
  <si>
    <t>{guid {00000E6D-0000-0000-0000-000000000000}}</t>
  </si>
  <si>
    <t>Демьянов Матвей</t>
  </si>
  <si>
    <t>{guid {CA04B37F-AD64-4F97-A342-DF0AD5206D67}}</t>
  </si>
  <si>
    <t>Деньгин Данила</t>
  </si>
  <si>
    <t>Штабкин В.Д., Семенцова М.К.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</si>
  <si>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</si>
  <si>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</si>
  <si>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</si>
  <si>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</si>
  <si>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</si>
  <si>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</si>
  <si>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{CB008FD4-D9D5-465B-95D8-7BB972B04C2D}}</t>
  </si>
  <si>
    <t>Евтихиев Глеб</t>
  </si>
  <si>
    <t>Штабкин В.Д., Тезиков А.Н.</t>
  </si>
  <si>
    <t>{guid {A5DE90C6-42A7-414D-9BA9-85B064A8EBBB}}</t>
  </si>
  <si>
    <t>Еремеев Илья</t>
  </si>
  <si>
    <t>{guid {00000C18-0000-0000-0000-000000000000}}</t>
  </si>
  <si>
    <t>Ермаков Василий</t>
  </si>
  <si>
    <t>ДК Каяк</t>
  </si>
  <si>
    <t>Ромашкин Д.В.</t>
  </si>
  <si>
    <t>{guid {B6DC421E-50F1-40A3-A564-A97A3558B8F2}}</t>
  </si>
  <si>
    <t>Жданова Анастасия</t>
  </si>
  <si>
    <t>{guid {00000C10-0000-0000-0000-000000000000}}</t>
  </si>
  <si>
    <t>Иманкулов Дастан</t>
  </si>
  <si>
    <t>Штабкин В.Д., Макаров Л.Ю.</t>
  </si>
  <si>
    <t>{guid {D22336C9-49DF-4D8B-B27B-FCABBDC0C8D6}}</t>
  </si>
  <si>
    <t>Инкин Глеб</t>
  </si>
  <si>
    <t>Тезиков А.Н., Семенцова М.К., Инкин Н.А.</t>
  </si>
  <si>
    <t>{guid {00000CE0-0000-0000-0000-000000000000}}</t>
  </si>
  <si>
    <t>Ионов Макар</t>
  </si>
  <si>
    <t>{guid {16FF2CEC-3CA6-4813-8251-4EF75E9C5C45}}</t>
  </si>
  <si>
    <t>Казмалы Владимир</t>
  </si>
  <si>
    <t>Фрейманис А.Л., Штабкин В.Д.</t>
  </si>
  <si>
    <t>{guid {60CF5041-166D-40FD-B1A4-0FBB04D686D9}}</t>
  </si>
  <si>
    <t>Калабухова Анастасия</t>
  </si>
  <si>
    <t>Тезиков А.Н., Лурье В.А., Теслюченко Е.Ф.</t>
  </si>
  <si>
    <t>{guid {00000E72-0000-0000-0000-000000000000}}</t>
  </si>
  <si>
    <t>Канищева Алина</t>
  </si>
  <si>
    <t>ТК Абрис</t>
  </si>
  <si>
    <t>Морсин А.А.</t>
  </si>
  <si>
    <t>{guid {42805227-841F-4EDA-9AC9-8F5290B322F4}}</t>
  </si>
  <si>
    <t>Капралова Ангелина</t>
  </si>
  <si>
    <t>Фрейманис А.Л.</t>
  </si>
  <si>
    <t>{guid {446E5B80-EA15-4169-AB0A-76557C73C0C8}}</t>
  </si>
  <si>
    <t>Климанов Егор</t>
  </si>
  <si>
    <t>{guid {22EBA501-E4D0-49B0-B22C-A51C78B71E34}}</t>
  </si>
  <si>
    <t>Копосова Кристина</t>
  </si>
  <si>
    <t>Штабкин В.Д., Фрейманис А.Л.</t>
  </si>
  <si>
    <t>{guid {79241986-29B1-4CCC-A6E1-BCF2A6BA0465}}</t>
  </si>
  <si>
    <t>Копосова Ксения</t>
  </si>
  <si>
    <t>{guid {49493E3A-1090-4E49-9D78-B4F14EB02F1F}}</t>
  </si>
  <si>
    <t>Круподеря Александр</t>
  </si>
  <si>
    <t>{guid {00000C26-0000-0000-0000-000000000000}}</t>
  </si>
  <si>
    <t>Крюков Глеб</t>
  </si>
  <si>
    <t>Москва, Ярославская обл.</t>
  </si>
  <si>
    <t>ГБПОУ "МССУОР №2", МУ СШОР №2 г. Ярославль</t>
  </si>
  <si>
    <t>Шабакин М.В., Натальин С.А., Соколов Ю.С.</t>
  </si>
  <si>
    <t>{guid {458B01AF-DE88-4FA5-9039-E25A2660336E}}</t>
  </si>
  <si>
    <t>Куделин Александр</t>
  </si>
  <si>
    <t>{guid {0B5D0BD5-668D-4391-BD44-FBDB4434FBCC}}</t>
  </si>
  <si>
    <t>Курбатов Олег</t>
  </si>
  <si>
    <t>2ю</t>
  </si>
  <si>
    <t>{guid {00000D81-0000-0000-0000-000000000000}}</t>
  </si>
  <si>
    <t>Лазарев Виктор</t>
  </si>
  <si>
    <t>{guid {00000E54-0000-0000-0000-000000000000}}</t>
  </si>
  <si>
    <t>Лихачёв Богдан</t>
  </si>
  <si>
    <t>{guid {4F7405F4-E98E-47E1-9E8B-E277C67E1FCB}}</t>
  </si>
  <si>
    <t>Мелехов Петр</t>
  </si>
  <si>
    <t>Фрейманис А.Л., Тезиков А.Н.</t>
  </si>
  <si>
    <t>{guid {7BD20304-43EE-4126-9C7D-A35C6809ED31}}</t>
  </si>
  <si>
    <t>Михайлов Владислав</t>
  </si>
  <si>
    <t>{guid {00000E93-0000-0000-0000-000000000000}}</t>
  </si>
  <si>
    <t>Михайлов Серафим</t>
  </si>
  <si>
    <t>{guid {F69282CF-FB45-4B92-9320-67EFA435A64A}}</t>
  </si>
  <si>
    <t>Мишин Александр</t>
  </si>
  <si>
    <t>{guid {0C9D2E36-329A-489A-B1D0-F55E09D5AF2D}}</t>
  </si>
  <si>
    <t>Морозов Михаил</t>
  </si>
  <si>
    <t>{guid {986C3435-8E65-43BD-B621-CD3186B593B7}}</t>
  </si>
  <si>
    <t>Мусагитова Александра</t>
  </si>
  <si>
    <t>Башкортостан Респ.</t>
  </si>
  <si>
    <t>ГБУ СШОР по гребле РБ</t>
  </si>
  <si>
    <t>Егорова В.П., Волков Н.С.</t>
  </si>
  <si>
    <t>{guid {578170BF-78BC-4C19-9EA4-9C9333DC48F0}}</t>
  </si>
  <si>
    <t>Овсянкин Никита</t>
  </si>
  <si>
    <t>{guid {00000EA0-0000-0000-0000-000000000000}}</t>
  </si>
  <si>
    <t>Перимей Пётр</t>
  </si>
  <si>
    <t>Штабкин В.Д.</t>
  </si>
  <si>
    <t>{guid {00000AA9-0000-0000-0000-000000000000}}</t>
  </si>
  <si>
    <t>Подобряева Евдокия</t>
  </si>
  <si>
    <t>мс</t>
  </si>
  <si>
    <t>ГБУ "МГФСО", СК "Дети белой воды", г. Переславль-Залесский</t>
  </si>
  <si>
    <t>Платонова Е.Н., Тезиков А.Н., Подобряев А.В., Натальин С.А.</t>
  </si>
  <si>
    <t>{guid {00000E7E-0000-0000-0000-000000000000}}</t>
  </si>
  <si>
    <t>Подобряева Нина</t>
  </si>
  <si>
    <t>Тезиков А.Н., Платонова Е.Н., Подобряев А.В.</t>
  </si>
  <si>
    <t>{guid {BA838E62-E2CA-4E23-8309-1826FFC2E376}}</t>
  </si>
  <si>
    <t>Поляхова Дарья</t>
  </si>
  <si>
    <t>{guid {00000AB4-0000-0000-0000-000000000000}}</t>
  </si>
  <si>
    <t>Поспелов Андрей</t>
  </si>
  <si>
    <t>ГБУ СШОР "Хлебниково", СК "Дети белой воды"</t>
  </si>
  <si>
    <t>Платонова Е.Н., Тезиков А.Н., Натальин С.А.</t>
  </si>
  <si>
    <t>{guid {00000AB7-0000-0000-0000-000000000000}}</t>
  </si>
  <si>
    <t>Преснов Павел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</si>
  <si>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</si>
  <si>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</si>
  <si>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</si>
  <si>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</si>
  <si>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{94B9C82F-7AB6-466C-B397-480038221746}}</t>
  </si>
  <si>
    <t>Русанов Георгий</t>
  </si>
  <si>
    <t>{guid {6B525D4E-A594-4AC1-995A-B8F2CBE6CDDC}}</t>
  </si>
  <si>
    <t>Салюкин Кирилл</t>
  </si>
  <si>
    <t>{guid {20E5C5AD-96DE-49D9-AF88-3E93999A320E}}</t>
  </si>
  <si>
    <t>Сапунова Кира</t>
  </si>
  <si>
    <t>{guid {456315F4-708B-42B9-A99B-E2EE24280740}}</t>
  </si>
  <si>
    <t>Сараев Роман</t>
  </si>
  <si>
    <t>{guid {12BD52C8-5D6E-41FE-8997-3DB1DB29435D}}</t>
  </si>
  <si>
    <t>Сербиненко Даниил</t>
  </si>
  <si>
    <t>{guid {D8EAA9CD-DE79-4A8B-8CB9-935D9F2904FC}}</t>
  </si>
  <si>
    <t>Смирнов Дмитрий</t>
  </si>
  <si>
    <t>{guid {A1FEDA8E-ADEC-4657-A66E-D469A4CDE580}}</t>
  </si>
  <si>
    <t>Степанюк Никита</t>
  </si>
  <si>
    <t>{guid {CAE92A84-1318-4555-854C-15C9BD46A473}}</t>
  </si>
  <si>
    <t>Сулейманов Тимур</t>
  </si>
  <si>
    <t>{guid {FC92CE09-7EA6-4C7B-A5ED-D07233975EAB}}</t>
  </si>
  <si>
    <t>Тулаева Дарья</t>
  </si>
  <si>
    <t>{guid {1C536CFD-FEC6-4A66-B3CD-7DF1F8C6FB67}}</t>
  </si>
  <si>
    <t>Тутаев Владимир</t>
  </si>
  <si>
    <t>{guid {2D2D8D8F-AB56-409B-85F3-F7C66724BF4D}}</t>
  </si>
  <si>
    <t>Тутаев Ярослав</t>
  </si>
  <si>
    <t>{guid {E9E574BE-8669-4026-A54C-8AA0FFF4BCC4}}</t>
  </si>
  <si>
    <t>Фержауи Нурэльхуда</t>
  </si>
  <si>
    <t>{guid {00000E9E-0000-0000-0000-000000000000}}</t>
  </si>
  <si>
    <t>Цветков Никита</t>
  </si>
  <si>
    <t>{guid {5A242A73-A623-4927-ACEE-D0A2877B6D0A}}</t>
  </si>
  <si>
    <t>Чулошников Никита</t>
  </si>
  <si>
    <t>{guid {3A997165-A2EE-48FB-9D69-74D2CDE21612}}</t>
  </si>
  <si>
    <t>Юркин Олег</t>
  </si>
  <si>
    <t>{guid {860F3116-2B28-4671-AC72-4EAC9DF96FDD}}</t>
  </si>
  <si>
    <t>Ярошенко Данил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</si>
  <si>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</si>
  <si>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</si>
  <si>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</si>
  <si>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</si>
  <si>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</si>
  <si>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</si>
  <si>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</si>
  <si>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</si>
  <si>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Алиса</t>
  </si>
  <si>
    <t>Богородское</t>
  </si>
  <si>
    <t>лично</t>
  </si>
  <si>
    <t>Натальин</t>
  </si>
  <si>
    <t>Школа гребного слалома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</si>
  <si>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</si>
  <si>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</si>
  <si>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</si>
  <si>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</si>
  <si>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</si>
  <si>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</si>
  <si>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</si>
  <si>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49</t>
  </si>
  <si>
    <t>2004</t>
  </si>
  <si>
    <t>44</t>
  </si>
  <si>
    <t>2000</t>
  </si>
  <si>
    <t>31</t>
  </si>
  <si>
    <t>2005</t>
  </si>
  <si>
    <t>27</t>
  </si>
  <si>
    <t>90</t>
  </si>
  <si>
    <t>2002</t>
  </si>
  <si>
    <t>86</t>
  </si>
  <si>
    <t>82</t>
  </si>
  <si>
    <t>40</t>
  </si>
  <si>
    <t>47</t>
  </si>
  <si>
    <t>52</t>
  </si>
  <si>
    <t>2006</t>
  </si>
  <si>
    <t>18</t>
  </si>
  <si>
    <t>51</t>
  </si>
  <si>
    <t>80</t>
  </si>
  <si>
    <t>58</t>
  </si>
  <si>
    <t>17</t>
  </si>
  <si>
    <t>62</t>
  </si>
  <si>
    <t>2003</t>
  </si>
  <si>
    <t>39</t>
  </si>
  <si>
    <t>2007</t>
  </si>
  <si>
    <t>73</t>
  </si>
  <si>
    <t>32</t>
  </si>
  <si>
    <t>34</t>
  </si>
  <si>
    <t>41</t>
  </si>
  <si>
    <t>30</t>
  </si>
  <si>
    <t>29</t>
  </si>
  <si>
    <t>91</t>
  </si>
  <si>
    <t>36</t>
  </si>
  <si>
    <t>81</t>
  </si>
  <si>
    <t>23</t>
  </si>
  <si>
    <t>96</t>
  </si>
  <si>
    <t>95</t>
  </si>
  <si>
    <t>79</t>
  </si>
  <si>
    <t>37</t>
  </si>
  <si>
    <t>33</t>
  </si>
  <si>
    <t>2008</t>
  </si>
  <si>
    <t>35</t>
  </si>
  <si>
    <t>26</t>
  </si>
  <si>
    <t>24</t>
  </si>
  <si>
    <t/>
  </si>
  <si>
    <t>46</t>
  </si>
  <si>
    <t>72</t>
  </si>
  <si>
    <t>61</t>
  </si>
  <si>
    <t>48</t>
  </si>
  <si>
    <t>С-2м</t>
  </si>
  <si>
    <t>192</t>
  </si>
  <si>
    <t>Андреев Егор_x000D_
Деньгин Данила</t>
  </si>
  <si>
    <t>2005_x000D_
2006</t>
  </si>
  <si>
    <t>б/р_x000D_
б/р</t>
  </si>
  <si>
    <t>Дети белой воды, ГБУ "МГФСО", СК "Дети белой воды"</t>
  </si>
  <si>
    <t>Тезиков А.Н., Семенцова М.К., Штабкин В.Д.</t>
  </si>
  <si>
    <t>190</t>
  </si>
  <si>
    <t>Баиров Андрей_x000D_
Салюкин Кирилл</t>
  </si>
  <si>
    <t>2004_x000D_
2002</t>
  </si>
  <si>
    <t>1ю_x000D_
б/р</t>
  </si>
  <si>
    <t>Тезиков А.Н., Семенцова М.К., Платонова Е.Н.</t>
  </si>
  <si>
    <t>197</t>
  </si>
  <si>
    <t>Ванин Владислав_x000D_
Ванин Константин</t>
  </si>
  <si>
    <t>2002_x000D_
2000</t>
  </si>
  <si>
    <t>кмс_x000D_
кмс</t>
  </si>
  <si>
    <t>220</t>
  </si>
  <si>
    <t>Горскин Алексей_x000D_
Буторов Владимир</t>
  </si>
  <si>
    <t>2008_x000D_
2008</t>
  </si>
  <si>
    <t>221</t>
  </si>
  <si>
    <t>Горшков Денис_x000D_
Ярошенко Данил</t>
  </si>
  <si>
    <t>2005_x000D_
2005</t>
  </si>
  <si>
    <t>1ю_x000D_
2ю</t>
  </si>
  <si>
    <t>194</t>
  </si>
  <si>
    <t>Добрынин Георгий_x000D_
Агафонов Леонид</t>
  </si>
  <si>
    <t>2004_x000D_
2004</t>
  </si>
  <si>
    <t>3_x000D_
3</t>
  </si>
  <si>
    <t>148</t>
  </si>
  <si>
    <t>Климанов Егор_x000D_
Инкин Глеб</t>
  </si>
  <si>
    <t>2007_x000D_
2007</t>
  </si>
  <si>
    <t>3ю_x000D_
3ю</t>
  </si>
  <si>
    <t>Тезиков А.Н., Платонова Е.Н., Семенцова М.К., Инкин Н.А.</t>
  </si>
  <si>
    <t>228</t>
  </si>
  <si>
    <t>Мелехов Петр_x000D_
Евтихиев Глеб</t>
  </si>
  <si>
    <t>2008_x000D_
2004</t>
  </si>
  <si>
    <t>Фрейманис А.Л., Тезиков А.Н., Штабкин В.Д.</t>
  </si>
  <si>
    <t>149</t>
  </si>
  <si>
    <t>Мишин Александр_x000D_
Степанюк Никита</t>
  </si>
  <si>
    <t>2005_x000D_
2007</t>
  </si>
  <si>
    <t>2ю_x000D_
3ю</t>
  </si>
  <si>
    <t>Штабкин В.Д., Семенцова М.К., Тезиков А.Н., Платонова Е.Н.</t>
  </si>
  <si>
    <t>226</t>
  </si>
  <si>
    <t>Морозов Михаил_x000D_
Сараев Роман</t>
  </si>
  <si>
    <t>2007_x000D_
2005</t>
  </si>
  <si>
    <t>224</t>
  </si>
  <si>
    <t>Овсянкин Никита_x000D_
Горб Юрий</t>
  </si>
  <si>
    <t>2003_x000D_
2003</t>
  </si>
  <si>
    <t>195</t>
  </si>
  <si>
    <t>Перимей Пётр_x000D_
Чулошников Никита</t>
  </si>
  <si>
    <t>1_x000D_
1</t>
  </si>
  <si>
    <t>223</t>
  </si>
  <si>
    <t>Рашев Всеволод_x000D_
Баиров Андрей</t>
  </si>
  <si>
    <t>2002_x000D_
2004</t>
  </si>
  <si>
    <t>кмс_x000D_
1ю</t>
  </si>
  <si>
    <t>Платонова Е.Н., Тезиков А.Н., Семенцова М.К.</t>
  </si>
  <si>
    <t>222</t>
  </si>
  <si>
    <t>Русанов Георгий_x000D_
Бушев Николай</t>
  </si>
  <si>
    <t>2006_x000D_
2006</t>
  </si>
  <si>
    <t>227</t>
  </si>
  <si>
    <t>Сербиненко Даниил_x000D_
Сулейманов Тимур</t>
  </si>
  <si>
    <t>191</t>
  </si>
  <si>
    <t>Тутаев Владимир_x000D_
Тутаев Ярослав</t>
  </si>
  <si>
    <t>1ю_x000D_
1ю</t>
  </si>
  <si>
    <t>СК "Дети белой воды", ГБУ "МГФСО"</t>
  </si>
  <si>
    <t>225</t>
  </si>
  <si>
    <t>Тутаев Ярослав_x000D_
Лазарев Виктор</t>
  </si>
  <si>
    <t>2002_x000D_
2003</t>
  </si>
  <si>
    <t>1ю_x000D_
2</t>
  </si>
  <si>
    <t>193</t>
  </si>
  <si>
    <t>Цветков Никита_x000D_
Вольнов Максим</t>
  </si>
  <si>
    <t>2004_x000D_
2005</t>
  </si>
  <si>
    <t>2_x000D_
б/р</t>
  </si>
  <si>
    <t>Тезиков А.Н., Платонова Е.Н., Семенцова М.К., Штабкин В.Д.</t>
  </si>
  <si>
    <t>К-1ж</t>
  </si>
  <si>
    <t>233</t>
  </si>
  <si>
    <t>230</t>
  </si>
  <si>
    <t>160</t>
  </si>
  <si>
    <t>171</t>
  </si>
  <si>
    <t>2001</t>
  </si>
  <si>
    <t>167</t>
  </si>
  <si>
    <t>168</t>
  </si>
  <si>
    <t>162</t>
  </si>
  <si>
    <t>231</t>
  </si>
  <si>
    <t>158</t>
  </si>
  <si>
    <t>151</t>
  </si>
  <si>
    <t>164</t>
  </si>
  <si>
    <t>163</t>
  </si>
  <si>
    <t>161</t>
  </si>
  <si>
    <t>184</t>
  </si>
  <si>
    <t>25</t>
  </si>
  <si>
    <t>232</t>
  </si>
  <si>
    <t>229</t>
  </si>
  <si>
    <t>166</t>
  </si>
  <si>
    <t>150</t>
  </si>
  <si>
    <t>С-1м</t>
  </si>
  <si>
    <t>126</t>
  </si>
  <si>
    <t>135</t>
  </si>
  <si>
    <t>124</t>
  </si>
  <si>
    <t>132</t>
  </si>
  <si>
    <t>118</t>
  </si>
  <si>
    <t>130</t>
  </si>
  <si>
    <t>120</t>
  </si>
  <si>
    <t>128</t>
  </si>
  <si>
    <t>142</t>
  </si>
  <si>
    <t>144</t>
  </si>
  <si>
    <t>136</t>
  </si>
  <si>
    <t>121</t>
  </si>
  <si>
    <t>138</t>
  </si>
  <si>
    <t>139</t>
  </si>
  <si>
    <t>141</t>
  </si>
  <si>
    <t>122</t>
  </si>
  <si>
    <t>127</t>
  </si>
  <si>
    <t>131</t>
  </si>
  <si>
    <t>129</t>
  </si>
  <si>
    <t>С-1ж</t>
  </si>
  <si>
    <t>106</t>
  </si>
  <si>
    <t>109</t>
  </si>
  <si>
    <t>108</t>
  </si>
  <si>
    <t>107</t>
  </si>
  <si>
    <t>102</t>
  </si>
  <si>
    <t>105</t>
  </si>
  <si>
    <t>103</t>
  </si>
  <si>
    <t>116</t>
  </si>
  <si>
    <t>104</t>
  </si>
  <si>
    <t>101</t>
  </si>
  <si>
    <t>С-2см</t>
  </si>
  <si>
    <t>4</t>
  </si>
  <si>
    <t>Ванин Владислав_x000D_
Голикова Алена</t>
  </si>
  <si>
    <t>кмс_x000D_
3</t>
  </si>
  <si>
    <t>Платонова Е.Н., Натальин С.А., Тезиков А.Н., Семенцова М.К.</t>
  </si>
  <si>
    <t>Ванина Валентина_x000D_
Инкин Глеб</t>
  </si>
  <si>
    <t>12</t>
  </si>
  <si>
    <t>Климанов Егор_x000D_
Мусагитова Александра</t>
  </si>
  <si>
    <t>3ю_x000D_
1ю</t>
  </si>
  <si>
    <t>Москва_x000D_
Башкортостан Респ.</t>
  </si>
  <si>
    <t>ГБУ "МГФСО", СК "Дети белой воды", ГБУ СШОР по гребле РБ</t>
  </si>
  <si>
    <t>Тезиков А.Н., Платонова Е.Н., Семенцова М.К., Егорова В.П., Волков Н.С.</t>
  </si>
  <si>
    <t>10</t>
  </si>
  <si>
    <t>Перимей Пётр_x000D_
Тулаева Дарья</t>
  </si>
  <si>
    <t>2004_x000D_
2006</t>
  </si>
  <si>
    <t>1_x000D_
1ю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</si>
  <si>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</si>
  <si>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Первенство Москвы среди юниоров и юниорок до 19 лет 2018 года</t>
  </si>
  <si>
    <t>06-07 октября 2018 года</t>
  </si>
  <si>
    <t>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</si>
  <si>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</si>
  <si>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</si>
  <si>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</si>
  <si>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</si>
  <si>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</si>
  <si>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</si>
  <si>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</si>
  <si>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</si>
  <si>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</si>
  <si>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</si>
  <si>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</si>
  <si>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</si>
  <si>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</si>
  <si>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</si>
  <si>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Ванин Владислав
Ванин Константин</t>
  </si>
  <si>
    <t>2002
2000</t>
  </si>
  <si>
    <t>кмс
кмс</t>
  </si>
  <si>
    <t>Цветков Никита
Вольнов Максим</t>
  </si>
  <si>
    <t>2004
2005</t>
  </si>
  <si>
    <t>2
б/р</t>
  </si>
  <si>
    <t>Добрынин Георгий
Агафонов Леонид</t>
  </si>
  <si>
    <t>2004
2004</t>
  </si>
  <si>
    <t>3
3</t>
  </si>
  <si>
    <t>Тутаев Владимир
Тутаев Ярослав</t>
  </si>
  <si>
    <t>2004
2002</t>
  </si>
  <si>
    <t>1ю
1ю</t>
  </si>
  <si>
    <t>Баиров Андрей
Салюкин Кирилл</t>
  </si>
  <si>
    <t>1ю
б/р</t>
  </si>
  <si>
    <t>Климанов Егор
Инкин Глеб</t>
  </si>
  <si>
    <t>2007
2007</t>
  </si>
  <si>
    <t>3ю
3ю</t>
  </si>
  <si>
    <t>Андреев Егор
Деньгин Данила</t>
  </si>
  <si>
    <t>2005
2006</t>
  </si>
  <si>
    <t>б/р
б/р</t>
  </si>
  <si>
    <t>Мишин Александр
Степанюк Никита</t>
  </si>
  <si>
    <t>2005
2007</t>
  </si>
  <si>
    <t>2ю
3ю</t>
  </si>
  <si>
    <t>Овсянкин Никита
Горб Юрий</t>
  </si>
  <si>
    <t>2003
2003</t>
  </si>
  <si>
    <t>Горшков Денис
Ярошенко Данил</t>
  </si>
  <si>
    <t>2005
2005</t>
  </si>
  <si>
    <t>1ю
2ю</t>
  </si>
  <si>
    <t>Горскин Алексей
Буторов Владимир</t>
  </si>
  <si>
    <t>2008
2008</t>
  </si>
  <si>
    <t>Русанов Георгий
Бушев Николай</t>
  </si>
  <si>
    <t>2006
2006</t>
  </si>
  <si>
    <t>Перимей Пётр
Чулошников Никита</t>
  </si>
  <si>
    <t>1
1</t>
  </si>
  <si>
    <t>Морозов Михаил
Сараев Роман</t>
  </si>
  <si>
    <t>2007
2005</t>
  </si>
  <si>
    <t>Рашев Всеволод
Баиров Андрей</t>
  </si>
  <si>
    <t>2002
2004</t>
  </si>
  <si>
    <t>кмс
1ю</t>
  </si>
  <si>
    <t>Мелехов Петр
Евтихиев Глеб</t>
  </si>
  <si>
    <t>2008
2004</t>
  </si>
  <si>
    <t>Сербиненко Даниил
Сулейманов Тимур</t>
  </si>
  <si>
    <t>Тутаев Ярослав
Лазарев Виктор</t>
  </si>
  <si>
    <t>2002
2003</t>
  </si>
  <si>
    <t>1ю
2</t>
  </si>
  <si>
    <t>Категория К-1ж</t>
  </si>
  <si>
    <t>Категория С-1м</t>
  </si>
  <si>
    <t>Категория С-1ж</t>
  </si>
  <si>
    <t>Категория С-2см</t>
  </si>
  <si>
    <t>Ванин Владислав
Голикова Алена</t>
  </si>
  <si>
    <t>кмс
3</t>
  </si>
  <si>
    <t>Ванина Валентина
Инкин Глеб</t>
  </si>
  <si>
    <t>Климанов Егор
Мусагитова Александра</t>
  </si>
  <si>
    <t>3ю
1ю</t>
  </si>
  <si>
    <t>Перимей Пётр
Тулаева Дарья</t>
  </si>
  <si>
    <t>2004
2006</t>
  </si>
  <si>
    <t>1
1ю</t>
  </si>
  <si>
    <t>Квалификация(п)</t>
  </si>
  <si>
    <t>ПРОТОКОЛ РЕЗУЛЬТАТОВ ПОДРОБНО</t>
  </si>
  <si>
    <t>Командные гонки</t>
  </si>
  <si>
    <t>Ванин Владислав
Цветков Никита
Ванин Константин</t>
  </si>
  <si>
    <t>2002
2004
2000</t>
  </si>
  <si>
    <t>кмс
2
кмс</t>
  </si>
  <si>
    <t>Платонова Е.Н., Натальин С.А., Тезиков А.Н.
Тезиков А.Н., Платонова Е.Н., Семенцова М.К.
Платонова Е.Н., Тезиков А.Н.</t>
  </si>
  <si>
    <t>Додонов Василий
Додонов Никита
Добрынин Георгий</t>
  </si>
  <si>
    <t>2002
2005
2004</t>
  </si>
  <si>
    <t>1
2
3</t>
  </si>
  <si>
    <t>Михайлов Серафим
Васик Александр
Губарев Кирилл</t>
  </si>
  <si>
    <t>2003
2004
2005</t>
  </si>
  <si>
    <t>1
1
1</t>
  </si>
  <si>
    <t>Казмалы Владимир
Курбатов Олег
Агафонов Леонид</t>
  </si>
  <si>
    <t>2006
2003
2004</t>
  </si>
  <si>
    <t>б/р
2ю
3</t>
  </si>
  <si>
    <t>Москва
Москва
Ярославская обл.</t>
  </si>
  <si>
    <t>ГБУ "МГФСО"
ГБУ "МГФСО", ТК «Азимут»
МУ СШОР №2, г. Ярославль</t>
  </si>
  <si>
    <t>Фрейманис А.Л., Штабкин В.Д.
Платонова Е.Н., Лурье В.А., Теслюченко Е.Ф.
Соколов Ю.С., Изюмова И.А.</t>
  </si>
  <si>
    <t>Круподеря Александр
Юркин Олег
Куделин Александр</t>
  </si>
  <si>
    <t>2007
2004
2005</t>
  </si>
  <si>
    <t>1ю
1
1</t>
  </si>
  <si>
    <t>б/р
1ю</t>
  </si>
  <si>
    <t>Вольнов Максим
Михайлов Владислав
Тутаев Владимир</t>
  </si>
  <si>
    <t>2005
2004
2004</t>
  </si>
  <si>
    <t>б/р
1ю
1ю</t>
  </si>
  <si>
    <t>ГБУ "МГФСО"
ГБУ "МГФСО", СК "Дети белой воды"
СК "Дети белой воды"</t>
  </si>
  <si>
    <t>Климанов Егор
Инкин Глеб
Степанюк Никита</t>
  </si>
  <si>
    <t>2007
2007
2007</t>
  </si>
  <si>
    <t>3ю
3ю
3ю</t>
  </si>
  <si>
    <t>Тезиков А.Н., Платонова Е.Н., Семенцова М.К.
Тезиков А.Н., Семенцова М.К., Инкин Н.А.
Тезиков А.Н., Платонова Е.Н., Семенцова М.К.</t>
  </si>
  <si>
    <t>Салюкин Кирилл
Андреев Егор
Деньгин Данила</t>
  </si>
  <si>
    <t>2002
2005
2006</t>
  </si>
  <si>
    <t>б/р
б/р
б/р</t>
  </si>
  <si>
    <t>СК "Дети белой воды"
Дети белой воды
ГБУ "МГФСО", СК "Дети белой воды"</t>
  </si>
  <si>
    <t>Тезиков А.Н., Платонова Е.Н., Семенцова М.К.
Тезиков А.Н., Семенцова М.К.
Штабкин В.Д., Семенцова М.К.</t>
  </si>
  <si>
    <t>Поспелов Андрей
Лихачёв Богдан
Рашев Александр</t>
  </si>
  <si>
    <t>2000
2002
2000</t>
  </si>
  <si>
    <t>кмс
кмс
кмс</t>
  </si>
  <si>
    <t>ГБУ СШОР "Хлебниково", СК "Дети белой воды"
ГБУ "МГФСО", СК "Дети белой воды"
ГБУ СШОР "Хлебниково", СК "Дети белой воды"</t>
  </si>
  <si>
    <t>Платонова Е.Н., Тезиков А.Н., Натальин С.А.
Платонова Е.Н., Натальин С.А., Тезиков А.Н.
Платонова Е.Н., Тезиков А.Н., Натальин С.А.</t>
  </si>
  <si>
    <t>Ванин Владислав
Ванин Константин
Цветков Никита
Вольнов Максим
Добрынин Георгий
Агафонов Леонид</t>
  </si>
  <si>
    <t>2002
2000
2004
2005
2004
2004</t>
  </si>
  <si>
    <t>кмс
кмс
2
б/р
3
3</t>
  </si>
  <si>
    <t>Москва
Москва
Ярославская обл.</t>
  </si>
  <si>
    <t>ГБУ "МГФСО", СК "Дети белой воды"
ГБУ "МГФСО", СК "Дети белой воды"
МУ СШОР №2, г. Ярославль</t>
  </si>
  <si>
    <t>Платонова Е.Н., Натальин С.А., Тезиков А.Н.
Тезиков А.Н., Платонова Е.Н., Семенцова М.К., Штабкин В.Д.
Соколов Ю.С., Изюмова И.А.</t>
  </si>
  <si>
    <t>Мишин Александр
Степанюк Никита
Казмалы Владимир
Михайлов Владислав
Курбатов Олег
Додонов Никита</t>
  </si>
  <si>
    <t>2005
2007
2006
2004
2003
2005</t>
  </si>
  <si>
    <t>2ю
3ю
б/р
1ю
2ю
2</t>
  </si>
  <si>
    <t>Москва
Москва
Москва_x000D_
Ярославская обл.</t>
  </si>
  <si>
    <t>ГБУ "МГФСО", СК "Дети белой воды"
ГБУ "МГФСО", СК "Дети белой воды"
ГБУ "МГФСО", ТК «Азимут», МУ СШОР №2, г. Ярославль</t>
  </si>
  <si>
    <t>Штабкин В.Д., Семенцова М.К., Тезиков А.Н., Платонова Е.Н.
Фрейманис А.Л., Штабкин В.Д., Тезиков А.Н., Семенцова М.К.
Платонова Е.Н., Лурье В.А., Теслюченко Е.Ф., Соколов Ю.С., Изюмова И.А.</t>
  </si>
  <si>
    <t>Климанов Егор
Инкин Глеб
Андреев Егор
Деньгин Данила
Тутаев Владимир
Салюкин Кирилл</t>
  </si>
  <si>
    <t>2007
2007
2005
2006
2004
2002</t>
  </si>
  <si>
    <t>3ю
3ю
б/р
б/р
1ю
б/р</t>
  </si>
  <si>
    <t>ГБУ "МГФСО", СК "Дети белой воды"
Дети белой воды, ГБУ "МГФСО", СК "Дети белой воды"
СК "Дети белой воды"</t>
  </si>
  <si>
    <t>Тезиков А.Н., Платонова Е.Н., Семенцова М.К., Инкин Н.А.
Тезиков А.Н., Семенцова М.К., Штабкин В.Д.
Тезиков А.Н., Платонова Е.Н., Семенцова М.К.</t>
  </si>
  <si>
    <t>Тутаев Ярослав
Лазарев Виктор
Овсянкин Никита
Горб Юрий
Рашев Всеволод
Баиров Андрей</t>
  </si>
  <si>
    <t>2002
2003
2003
2003
2002
2004</t>
  </si>
  <si>
    <t>1ю
2
3
3
кмс
1ю</t>
  </si>
  <si>
    <t>ГБУ "МГФСО", СК "Дети белой воды"
ГБУ "МГФСО", ТК «Азимут»
ГБУ "МГФСО", СК "Дети белой воды"</t>
  </si>
  <si>
    <t>Тезиков А.Н., Платонова Е.Н., Семенцова М.К.
Платонова Е.Н., Лурье В.А., Теслюченко Е.Ф.
Платонова Е.Н., Тезиков А.Н., Семенцова М.К.</t>
  </si>
  <si>
    <t>Горшков Денис
Ярошенко Данил
Морозов Михаил
Сараев Роман
Русанов Георгий
Бушев Николай</t>
  </si>
  <si>
    <t>2005
2005
2007
2005
2006
2006</t>
  </si>
  <si>
    <t>1ю
2ю
б/р
б/р
б/р
б/р</t>
  </si>
  <si>
    <t>Тезиков А.Н., Платонова Е.Н.
Тезиков А.Н., Семенцова М.К.
Тезиков А.Н., Семенцова М.К.</t>
  </si>
  <si>
    <t>Сербиненко Даниил
Сулейманов Тимур
Мелехов Петр
Евтихиев Глеб
Горскин Алексей
Буторов Владимир</t>
  </si>
  <si>
    <t>2008
2008
2008
2004
2008
2008</t>
  </si>
  <si>
    <t>б/р
б/р
б/р
б/р
б/р
б/р</t>
  </si>
  <si>
    <t>ГБУ "МГФСО"
ГБУ "МГФСО", СК "Дети белой воды"
СК "Дети белой воды"</t>
  </si>
  <si>
    <t>Штабкин В.Д., Фрейманис А.Л.
Фрейманис А.Л., Тезиков А.Н., Штабкин В.Д.
Тезиков А.Н., Семенцова М.К.</t>
  </si>
  <si>
    <t>Подобряева Нина
Бритвина Софья
Жданова Анастасия</t>
  </si>
  <si>
    <t>2005
2001
2001</t>
  </si>
  <si>
    <t>2
2
3</t>
  </si>
  <si>
    <t>Москва
Ярославская обл.
Ярославская обл.</t>
  </si>
  <si>
    <t>ГБУ "МГФСО", СК "Дети белой воды", г. Переславль-Залесский
МУ СШОР №2, г. Ярославль
МУ СШОР №2, г. Ярославль</t>
  </si>
  <si>
    <t>Тезиков А.Н., Платонова Е.Н., Подобряев А.В.
Соколов Ю.С., Изюмова И.А.
Соколов Ю.С., Изюмова И.А.</t>
  </si>
  <si>
    <t>Голикова Алена
Ванина Валентина
Мусагитова Александра</t>
  </si>
  <si>
    <t>2003
2007
2007</t>
  </si>
  <si>
    <t>3
3ю
1ю</t>
  </si>
  <si>
    <t>Москва
Москва
Башкортостан Респ.</t>
  </si>
  <si>
    <t>ГБУ "МГФСО", СК "Дети белой воды"
ГБУ "МГФСО", СК "Дети белой воды"
ГБУ СШОР по гребле РБ</t>
  </si>
  <si>
    <t>Тезиков А.Н., Платонова Е.Н., Семенцова М.К.
Тезиков А.Н., Платонова Е.Н., Семенцова М.К.
Егорова В.П., Волков Н.С.</t>
  </si>
  <si>
    <t>Копосова Кристина
Копосова Ксения
Тулаева Дарья</t>
  </si>
  <si>
    <t>2005
2006
2006</t>
  </si>
  <si>
    <t>1ю
3
1ю</t>
  </si>
  <si>
    <t>Штабкин В.Д., Фрейманис А.Л.
Штабкин В.Д., Фрейманис А.Л.
Фрейманис А.Л.</t>
  </si>
  <si>
    <t>Анохина Екатерина
Поляхова Дарья
Сапунова Кира</t>
  </si>
  <si>
    <t>2003
2003
2004</t>
  </si>
  <si>
    <t>1
2
2ю</t>
  </si>
  <si>
    <t>ГБУ "МГФСО", СК "Дети белой воды"
ГБУ "МГФСО", СК "Дети белой воды"
ГБУ "МГФСО", ТК «Азимут»</t>
  </si>
  <si>
    <t>Платонова Е.Н., Тезиков А.Н.
Тезиков А.Н., Платонова Е.Н.
Тезиков А.Н., Лурье В.А., Теслюченко Е.Ф.</t>
  </si>
  <si>
    <t>Канищева Алина
Капралова Ангелина
Фержауи Нурэльхуда</t>
  </si>
  <si>
    <t>2003
2007
2008</t>
  </si>
  <si>
    <t>Московская обл.
Москва
Москва</t>
  </si>
  <si>
    <t>ТК Абрис
ГБУ "МГФСО"
ГБУ "МГФСО"</t>
  </si>
  <si>
    <t>Морсин А.А.
Фрейманис А.Л.
Фрейманис А.Л.</t>
  </si>
  <si>
    <t>Бережная Александра
Беликова Ирина
Калабухова Анастасия</t>
  </si>
  <si>
    <t>2003
2003
2003</t>
  </si>
  <si>
    <t>3ю
б/р
3</t>
  </si>
  <si>
    <t xml:space="preserve">
ГБУ "МГФСО", СК "Дети белой воды"
ГБУ "МГФСО", ТК «Азимут»</t>
  </si>
  <si>
    <t xml:space="preserve">
Фрейманис А.Л., Тезиков А.Н., Семенцова М.К.
Тезиков А.Н., Лурье В.А., Теслюченко Е.Ф.</t>
  </si>
  <si>
    <t>Губарев Кирилл
Михайлов Серафим
Васик Александр</t>
  </si>
  <si>
    <t>2005
2003
2004</t>
  </si>
  <si>
    <t>Агафонов Леонид
Добрынин Георгий
Додонов Никита</t>
  </si>
  <si>
    <t>2004
2004
2005</t>
  </si>
  <si>
    <t>3
3
2</t>
  </si>
  <si>
    <t>Копосова Ксения
Тулаева Дарья
Копосова Кристина</t>
  </si>
  <si>
    <t>2006
2006
2005</t>
  </si>
  <si>
    <t>3
1ю
1ю</t>
  </si>
  <si>
    <t>Штабкин В.Д., Фрейманис А.Л.
Фрейманис А.Л.
Штабкин В.Д., Фрейманис А.Л.</t>
  </si>
  <si>
    <t>Ванина Валентина
Голикова Алена
Мусагитова Александра</t>
  </si>
  <si>
    <t>2007
2003
2007</t>
  </si>
  <si>
    <t>3ю
3
1ю</t>
  </si>
  <si>
    <t>Бритвина Софья
Подобряева Нина
Жданова Анастасия</t>
  </si>
  <si>
    <t>2001
2005
2001</t>
  </si>
  <si>
    <t>Ярославская обл.
Москва
Ярославская обл.</t>
  </si>
  <si>
    <t>МУ СШОР №2, г. Ярославль
ГБУ "МГФСО", СК "Дети белой воды", г. Переславль-Залесский
МУ СШОР №2, г. Ярославль</t>
  </si>
  <si>
    <t>Соколов Ю.С., Изюмова И.А.
Тезиков А.Н., Платонова Е.Н., Подобряев А.В.
Соколов Ю.С., Изюмова И.А.</t>
  </si>
  <si>
    <t>Командные гонки(п)</t>
  </si>
  <si>
    <t>Шф</t>
  </si>
  <si>
    <t>Казмалы Владимир
Михайлов Владислав</t>
  </si>
  <si>
    <t>2006
2004</t>
  </si>
  <si>
    <t>Фрейманис А.Л., Штабкин В.Д., Тезиков А.Н., Семенцова М.К.</t>
  </si>
  <si>
    <t>Курбатов Олег
Додонов Никита</t>
  </si>
  <si>
    <t>2003
2005</t>
  </si>
  <si>
    <t>2ю
2</t>
  </si>
  <si>
    <t>Москва_x000D_
Ярославская обл.</t>
  </si>
  <si>
    <t>ГБУ "МГФСО", ТК «Азимут», МУ СШОР №2, г. Ярославль</t>
  </si>
  <si>
    <t>Платонова Е.Н., Лурье В.А., Теслюченко Е.Ф., Соколов Ю.С., Изюмова И.А.</t>
  </si>
  <si>
    <t>Тутаев Владимир
Салюкин Кирилл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</si>
  <si>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</si>
  <si>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</si>
  <si>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</si>
  <si>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</si>
  <si>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</si>
  <si>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</si>
  <si>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</si>
  <si>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</si>
  <si>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</si>
  <si>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</si>
  <si>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</si>
  <si>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</si>
  <si>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</si>
  <si>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5</t>
  </si>
  <si>
    <t>3 x К-1м</t>
  </si>
  <si>
    <t>3 x К-1ж_x000D_
К-1ж_x000D_
С-1ж</t>
  </si>
  <si>
    <t>1_x000D_
2_x000D_
3</t>
  </si>
  <si>
    <t>С-1м_x000D_
К-1м</t>
  </si>
  <si>
    <t>5_x000D_
6</t>
  </si>
  <si>
    <t>3 x К-1м_x000D_
3 x С-2м_x000D_
С-2м</t>
  </si>
  <si>
    <t>1_x000D_
1_x000D_
2</t>
  </si>
  <si>
    <t>3 x К-1ж_x000D_
С-1ж_x000D_
К-1ж</t>
  </si>
  <si>
    <t>3 x К-1ж</t>
  </si>
  <si>
    <t>3 x С-2м</t>
  </si>
  <si>
    <t>6</t>
  </si>
  <si>
    <t>3 x С-2м_x000D_
С-2м</t>
  </si>
  <si>
    <t>1_x000D_
3</t>
  </si>
  <si>
    <t>3 x К-1м_x000D_
3 x С-2м</t>
  </si>
  <si>
    <t>2_x000D_
2</t>
  </si>
  <si>
    <t>1_x000D_
2</t>
  </si>
  <si>
    <t>Примечания:</t>
  </si>
  <si>
    <t>1. В категории 3 х С-1м стартовало менее 3 команд, соревнования не состоялись.</t>
  </si>
  <si>
    <t>2. В категории 3 х С-1ж недостаточное количество команд (3), разряды и звания не присваиваются.</t>
  </si>
  <si>
    <t>3. Вид программы С-2см в ЕВСК не входит, разряды и звания не присваиваются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</si>
</sst>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7" xfId="0" applyNumberFormat="1" applyBorder="1" applyAlignment="1">
      <alignment horizontal="right" vertical="top" wrapText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relativeIndent="0" justifyLastLine="0" shrinkToFit="0" mergeCell="0" readingOrder="0"/>
    </dxf>
    <dxf>
      <numFmt numFmtId="30" formatCode="@"/>
      <alignment horizontal="right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relativeIndent="0" justifyLastLine="0" shrinkToFit="0" mergeCell="0" readingOrder="0"/>
    </dxf>
    <dxf>
      <alignment horizontal="left" vertical="top" textRotation="0" wrapText="0" indent="0" relativeIndent="0" justifyLastLine="0" shrinkToFit="0" mergeCell="0" readingOrder="0"/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Разряды и звания" displayName="Разряды_и_звания" ref="A6:I44" totalsRowShown="0" headerRowDxfId="0" dataDxfId="1" headerRowBorderDxfId="12" tableBorderDxfId="13" totalsRowBorderDxfId="11">
  <autoFilter ref="A6:I44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79" totalsRowShown="0" headerRowDxfId="14" dataDxfId="15" tableBorderDxfId="25">
  <autoFilter ref="A1:I79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/>
  </sheetViews>
  <sheetFormatPr defaultRowHeight="1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>
      <c r="A1" s="18" t="s">
        <v>428</v>
      </c>
      <c r="B1" s="19"/>
      <c r="C1" s="19"/>
      <c r="D1" s="19"/>
      <c r="E1" s="19"/>
      <c r="F1" s="19"/>
      <c r="G1" s="19"/>
      <c r="H1" s="19"/>
      <c r="I1" s="19"/>
    </row>
    <row r="2" spans="1:9" ht="18.75">
      <c r="A2" s="20" t="s">
        <v>429</v>
      </c>
      <c r="B2" s="20"/>
      <c r="C2" s="20"/>
      <c r="D2" s="20"/>
      <c r="E2" s="20"/>
      <c r="F2" s="20"/>
      <c r="G2" s="20"/>
      <c r="H2" s="20"/>
      <c r="I2" s="20"/>
    </row>
    <row r="3" spans="1:9">
      <c r="A3" s="21" t="s">
        <v>430</v>
      </c>
      <c r="B3" s="21"/>
      <c r="C3" s="22" t="s">
        <v>431</v>
      </c>
      <c r="D3" s="22"/>
      <c r="E3" s="22"/>
      <c r="F3" s="22"/>
      <c r="G3" s="22"/>
      <c r="H3" s="22"/>
      <c r="I3" s="22"/>
    </row>
    <row r="4" spans="1:9" ht="21">
      <c r="A4" s="23" t="s">
        <v>642</v>
      </c>
      <c r="B4" s="23"/>
      <c r="C4" s="23"/>
      <c r="D4" s="23"/>
      <c r="E4" s="23"/>
      <c r="F4" s="23"/>
      <c r="G4" s="23"/>
      <c r="H4" s="23"/>
      <c r="I4" s="23"/>
    </row>
    <row r="6" spans="1:9" ht="30" customHeight="1">
      <c r="A6" s="53" t="s">
        <v>643</v>
      </c>
      <c r="B6" s="53" t="s">
        <v>644</v>
      </c>
      <c r="C6" s="53" t="s">
        <v>645</v>
      </c>
      <c r="D6" s="53" t="s">
        <v>4</v>
      </c>
      <c r="E6" s="53" t="s">
        <v>5</v>
      </c>
      <c r="F6" s="53" t="s">
        <v>6</v>
      </c>
      <c r="G6" s="53" t="s">
        <v>646</v>
      </c>
      <c r="H6" s="53" t="s">
        <v>647</v>
      </c>
      <c r="I6" s="53" t="s">
        <v>434</v>
      </c>
    </row>
    <row r="7" spans="1:9" ht="45">
      <c r="A7" s="50" t="s">
        <v>50</v>
      </c>
      <c r="B7" s="50">
        <v>2002</v>
      </c>
      <c r="C7" s="51" t="s">
        <v>51</v>
      </c>
      <c r="D7" s="50" t="s">
        <v>19</v>
      </c>
      <c r="E7" s="50" t="s">
        <v>29</v>
      </c>
      <c r="F7" s="50" t="s">
        <v>52</v>
      </c>
      <c r="G7" s="51" t="s">
        <v>51</v>
      </c>
      <c r="H7" s="50" t="s">
        <v>287</v>
      </c>
      <c r="I7" s="52" t="s">
        <v>28</v>
      </c>
    </row>
    <row r="8" spans="1:9" ht="30">
      <c r="A8" s="50" t="s">
        <v>54</v>
      </c>
      <c r="B8" s="50">
        <v>2000</v>
      </c>
      <c r="C8" s="51" t="s">
        <v>51</v>
      </c>
      <c r="D8" s="50" t="s">
        <v>19</v>
      </c>
      <c r="E8" s="50" t="s">
        <v>29</v>
      </c>
      <c r="F8" s="50" t="s">
        <v>30</v>
      </c>
      <c r="G8" s="51" t="s">
        <v>51</v>
      </c>
      <c r="H8" s="50" t="s">
        <v>287</v>
      </c>
      <c r="I8" s="52" t="s">
        <v>28</v>
      </c>
    </row>
    <row r="9" spans="1:9" ht="45">
      <c r="A9" s="50" t="s">
        <v>178</v>
      </c>
      <c r="B9" s="50">
        <v>2000</v>
      </c>
      <c r="C9" s="51" t="s">
        <v>51</v>
      </c>
      <c r="D9" s="50" t="s">
        <v>19</v>
      </c>
      <c r="E9" s="50" t="s">
        <v>179</v>
      </c>
      <c r="F9" s="50" t="s">
        <v>180</v>
      </c>
      <c r="G9" s="51" t="s">
        <v>51</v>
      </c>
      <c r="H9" s="50" t="s">
        <v>238</v>
      </c>
      <c r="I9" s="52" t="s">
        <v>28</v>
      </c>
    </row>
    <row r="10" spans="1:9" ht="45">
      <c r="A10" s="50" t="s">
        <v>182</v>
      </c>
      <c r="B10" s="50">
        <v>2000</v>
      </c>
      <c r="C10" s="51" t="s">
        <v>51</v>
      </c>
      <c r="D10" s="50" t="s">
        <v>134</v>
      </c>
      <c r="E10" s="50" t="s">
        <v>135</v>
      </c>
      <c r="F10" s="50" t="s">
        <v>136</v>
      </c>
      <c r="G10" s="51" t="s">
        <v>28</v>
      </c>
      <c r="H10" s="50" t="s">
        <v>381</v>
      </c>
      <c r="I10" s="52" t="s">
        <v>11</v>
      </c>
    </row>
    <row r="11" spans="1:9" ht="45">
      <c r="A11" s="50" t="s">
        <v>184</v>
      </c>
      <c r="B11" s="50">
        <v>2000</v>
      </c>
      <c r="C11" s="51" t="s">
        <v>51</v>
      </c>
      <c r="D11" s="50" t="s">
        <v>19</v>
      </c>
      <c r="E11" s="50" t="s">
        <v>179</v>
      </c>
      <c r="F11" s="50" t="s">
        <v>180</v>
      </c>
      <c r="G11" s="51" t="s">
        <v>28</v>
      </c>
      <c r="H11" s="50" t="s">
        <v>238</v>
      </c>
      <c r="I11" s="52" t="s">
        <v>11</v>
      </c>
    </row>
    <row r="12" spans="1:9" ht="30">
      <c r="A12" s="50" t="s">
        <v>103</v>
      </c>
      <c r="B12" s="50">
        <v>2000</v>
      </c>
      <c r="C12" s="51" t="s">
        <v>51</v>
      </c>
      <c r="D12" s="50" t="s">
        <v>19</v>
      </c>
      <c r="E12" s="50" t="s">
        <v>65</v>
      </c>
      <c r="F12" s="50" t="s">
        <v>104</v>
      </c>
      <c r="G12" s="51" t="s">
        <v>43</v>
      </c>
      <c r="H12" s="50" t="s">
        <v>381</v>
      </c>
      <c r="I12" s="52" t="s">
        <v>413</v>
      </c>
    </row>
    <row r="13" spans="1:9" ht="45">
      <c r="A13" s="50" t="s">
        <v>133</v>
      </c>
      <c r="B13" s="50">
        <v>2000</v>
      </c>
      <c r="C13" s="51" t="s">
        <v>51</v>
      </c>
      <c r="D13" s="50" t="s">
        <v>134</v>
      </c>
      <c r="E13" s="50" t="s">
        <v>135</v>
      </c>
      <c r="F13" s="50" t="s">
        <v>136</v>
      </c>
      <c r="G13" s="51" t="s">
        <v>51</v>
      </c>
      <c r="H13" s="50" t="s">
        <v>381</v>
      </c>
      <c r="I13" s="52" t="s">
        <v>28</v>
      </c>
    </row>
    <row r="14" spans="1:9" ht="45">
      <c r="A14" s="50" t="s">
        <v>109</v>
      </c>
      <c r="B14" s="50">
        <v>2002</v>
      </c>
      <c r="C14" s="51" t="s">
        <v>28</v>
      </c>
      <c r="D14" s="50" t="s">
        <v>19</v>
      </c>
      <c r="E14" s="50" t="s">
        <v>29</v>
      </c>
      <c r="F14" s="50" t="s">
        <v>52</v>
      </c>
      <c r="G14" s="51" t="s">
        <v>43</v>
      </c>
      <c r="H14" s="50" t="s">
        <v>238</v>
      </c>
      <c r="I14" s="52" t="s">
        <v>648</v>
      </c>
    </row>
    <row r="15" spans="1:9" ht="30">
      <c r="A15" s="50" t="s">
        <v>88</v>
      </c>
      <c r="B15" s="50">
        <v>2002</v>
      </c>
      <c r="C15" s="51" t="s">
        <v>28</v>
      </c>
      <c r="D15" s="50" t="s">
        <v>12</v>
      </c>
      <c r="E15" s="50" t="s">
        <v>13</v>
      </c>
      <c r="F15" s="50" t="s">
        <v>14</v>
      </c>
      <c r="G15" s="51" t="s">
        <v>43</v>
      </c>
      <c r="H15" s="50" t="s">
        <v>649</v>
      </c>
      <c r="I15" s="52" t="s">
        <v>43</v>
      </c>
    </row>
    <row r="16" spans="1:9" ht="45">
      <c r="A16" s="50" t="s">
        <v>145</v>
      </c>
      <c r="B16" s="50">
        <v>2002</v>
      </c>
      <c r="C16" s="51" t="s">
        <v>51</v>
      </c>
      <c r="D16" s="50" t="s">
        <v>19</v>
      </c>
      <c r="E16" s="50" t="s">
        <v>29</v>
      </c>
      <c r="F16" s="50" t="s">
        <v>52</v>
      </c>
      <c r="G16" s="51" t="s">
        <v>28</v>
      </c>
      <c r="H16" s="50" t="s">
        <v>238</v>
      </c>
      <c r="I16" s="52" t="s">
        <v>43</v>
      </c>
    </row>
    <row r="17" spans="1:9" ht="60">
      <c r="A17" s="50" t="s">
        <v>173</v>
      </c>
      <c r="B17" s="50">
        <v>2005</v>
      </c>
      <c r="C17" s="51" t="s">
        <v>43</v>
      </c>
      <c r="D17" s="50" t="s">
        <v>19</v>
      </c>
      <c r="E17" s="50" t="s">
        <v>170</v>
      </c>
      <c r="F17" s="50" t="s">
        <v>174</v>
      </c>
      <c r="G17" s="51" t="s">
        <v>28</v>
      </c>
      <c r="H17" s="50" t="s">
        <v>650</v>
      </c>
      <c r="I17" s="52" t="s">
        <v>651</v>
      </c>
    </row>
    <row r="18" spans="1:9" ht="60">
      <c r="A18" s="50" t="s">
        <v>152</v>
      </c>
      <c r="B18" s="50">
        <v>2003</v>
      </c>
      <c r="C18" s="51" t="s">
        <v>28</v>
      </c>
      <c r="D18" s="50" t="s">
        <v>60</v>
      </c>
      <c r="E18" s="50" t="s">
        <v>61</v>
      </c>
      <c r="F18" s="50" t="s">
        <v>62</v>
      </c>
      <c r="G18" s="51" t="s">
        <v>43</v>
      </c>
      <c r="H18" s="50" t="s">
        <v>652</v>
      </c>
      <c r="I18" s="52" t="s">
        <v>653</v>
      </c>
    </row>
    <row r="19" spans="1:9" ht="45">
      <c r="A19" s="50" t="s">
        <v>212</v>
      </c>
      <c r="B19" s="50">
        <v>2004</v>
      </c>
      <c r="C19" s="51" t="s">
        <v>43</v>
      </c>
      <c r="D19" s="50" t="s">
        <v>19</v>
      </c>
      <c r="E19" s="50" t="s">
        <v>29</v>
      </c>
      <c r="F19" s="50" t="s">
        <v>57</v>
      </c>
      <c r="G19" s="51" t="s">
        <v>28</v>
      </c>
      <c r="H19" s="50" t="s">
        <v>654</v>
      </c>
      <c r="I19" s="52" t="s">
        <v>655</v>
      </c>
    </row>
    <row r="20" spans="1:9" ht="60">
      <c r="A20" s="50" t="s">
        <v>59</v>
      </c>
      <c r="B20" s="50">
        <v>2004</v>
      </c>
      <c r="C20" s="51" t="s">
        <v>28</v>
      </c>
      <c r="D20" s="50" t="s">
        <v>60</v>
      </c>
      <c r="E20" s="50" t="s">
        <v>61</v>
      </c>
      <c r="F20" s="50" t="s">
        <v>62</v>
      </c>
      <c r="G20" s="51" t="s">
        <v>11</v>
      </c>
      <c r="H20" s="50" t="s">
        <v>649</v>
      </c>
      <c r="I20" s="52" t="s">
        <v>11</v>
      </c>
    </row>
    <row r="21" spans="1:9" ht="45">
      <c r="A21" s="50" t="s">
        <v>42</v>
      </c>
      <c r="B21" s="50">
        <v>2001</v>
      </c>
      <c r="C21" s="51" t="s">
        <v>43</v>
      </c>
      <c r="D21" s="50" t="s">
        <v>12</v>
      </c>
      <c r="E21" s="50" t="s">
        <v>13</v>
      </c>
      <c r="F21" s="50" t="s">
        <v>14</v>
      </c>
      <c r="G21" s="51" t="s">
        <v>28</v>
      </c>
      <c r="H21" s="50" t="s">
        <v>656</v>
      </c>
      <c r="I21" s="52" t="s">
        <v>651</v>
      </c>
    </row>
    <row r="22" spans="1:9" ht="45">
      <c r="A22" s="50" t="s">
        <v>56</v>
      </c>
      <c r="B22" s="50">
        <v>2007</v>
      </c>
      <c r="C22" s="51" t="s">
        <v>40</v>
      </c>
      <c r="D22" s="50" t="s">
        <v>19</v>
      </c>
      <c r="E22" s="50" t="s">
        <v>29</v>
      </c>
      <c r="F22" s="50" t="s">
        <v>57</v>
      </c>
      <c r="G22" s="51" t="s">
        <v>43</v>
      </c>
      <c r="H22" s="50" t="s">
        <v>657</v>
      </c>
      <c r="I22" s="52" t="s">
        <v>43</v>
      </c>
    </row>
    <row r="23" spans="1:9" ht="45">
      <c r="A23" s="50" t="s">
        <v>140</v>
      </c>
      <c r="B23" s="50">
        <v>2003</v>
      </c>
      <c r="C23" s="51" t="s">
        <v>141</v>
      </c>
      <c r="D23" s="50" t="s">
        <v>19</v>
      </c>
      <c r="E23" s="50" t="s">
        <v>71</v>
      </c>
      <c r="F23" s="50" t="s">
        <v>72</v>
      </c>
      <c r="G23" s="51" t="s">
        <v>43</v>
      </c>
      <c r="H23" s="50" t="s">
        <v>658</v>
      </c>
      <c r="I23" s="52" t="s">
        <v>43</v>
      </c>
    </row>
    <row r="24" spans="1:9" ht="30">
      <c r="A24" s="50" t="s">
        <v>111</v>
      </c>
      <c r="B24" s="50">
        <v>2006</v>
      </c>
      <c r="C24" s="51" t="s">
        <v>18</v>
      </c>
      <c r="D24" s="50" t="s">
        <v>19</v>
      </c>
      <c r="E24" s="50" t="s">
        <v>65</v>
      </c>
      <c r="F24" s="50" t="s">
        <v>112</v>
      </c>
      <c r="G24" s="51" t="s">
        <v>43</v>
      </c>
      <c r="H24" s="50" t="s">
        <v>658</v>
      </c>
      <c r="I24" s="52" t="s">
        <v>43</v>
      </c>
    </row>
    <row r="25" spans="1:9" ht="30">
      <c r="A25" s="50" t="s">
        <v>206</v>
      </c>
      <c r="B25" s="50">
        <v>2004</v>
      </c>
      <c r="C25" s="51" t="s">
        <v>34</v>
      </c>
      <c r="D25" s="50" t="s">
        <v>19</v>
      </c>
      <c r="E25" s="50" t="s">
        <v>46</v>
      </c>
      <c r="F25" s="50"/>
      <c r="G25" s="51" t="s">
        <v>11</v>
      </c>
      <c r="H25" s="50" t="s">
        <v>658</v>
      </c>
      <c r="I25" s="52" t="s">
        <v>11</v>
      </c>
    </row>
    <row r="26" spans="1:9" ht="30">
      <c r="A26" s="50" t="s">
        <v>126</v>
      </c>
      <c r="B26" s="50">
        <v>2005</v>
      </c>
      <c r="C26" s="51" t="s">
        <v>34</v>
      </c>
      <c r="D26" s="50" t="s">
        <v>19</v>
      </c>
      <c r="E26" s="50" t="s">
        <v>65</v>
      </c>
      <c r="F26" s="50" t="s">
        <v>127</v>
      </c>
      <c r="G26" s="51" t="s">
        <v>43</v>
      </c>
      <c r="H26" s="50" t="s">
        <v>360</v>
      </c>
      <c r="I26" s="52" t="s">
        <v>659</v>
      </c>
    </row>
    <row r="27" spans="1:9" ht="45">
      <c r="A27" s="50" t="s">
        <v>124</v>
      </c>
      <c r="B27" s="50">
        <v>2007</v>
      </c>
      <c r="C27" s="51" t="s">
        <v>40</v>
      </c>
      <c r="D27" s="50" t="s">
        <v>19</v>
      </c>
      <c r="E27" s="50" t="s">
        <v>29</v>
      </c>
      <c r="F27" s="50" t="s">
        <v>57</v>
      </c>
      <c r="G27" s="51" t="s">
        <v>11</v>
      </c>
      <c r="H27" s="50" t="s">
        <v>658</v>
      </c>
      <c r="I27" s="52" t="s">
        <v>11</v>
      </c>
    </row>
    <row r="28" spans="1:9" ht="30">
      <c r="A28" s="50" t="s">
        <v>23</v>
      </c>
      <c r="B28" s="50">
        <v>2005</v>
      </c>
      <c r="C28" s="51" t="s">
        <v>18</v>
      </c>
      <c r="D28" s="50" t="s">
        <v>19</v>
      </c>
      <c r="E28" s="50" t="s">
        <v>24</v>
      </c>
      <c r="F28" s="50" t="s">
        <v>25</v>
      </c>
      <c r="G28" s="51" t="s">
        <v>11</v>
      </c>
      <c r="H28" s="50" t="s">
        <v>658</v>
      </c>
      <c r="I28" s="52" t="s">
        <v>11</v>
      </c>
    </row>
    <row r="29" spans="1:9" ht="30">
      <c r="A29" s="50" t="s">
        <v>86</v>
      </c>
      <c r="B29" s="50">
        <v>2004</v>
      </c>
      <c r="C29" s="51" t="s">
        <v>11</v>
      </c>
      <c r="D29" s="50" t="s">
        <v>12</v>
      </c>
      <c r="E29" s="50" t="s">
        <v>13</v>
      </c>
      <c r="F29" s="50" t="s">
        <v>14</v>
      </c>
      <c r="G29" s="51" t="s">
        <v>28</v>
      </c>
      <c r="H29" s="50" t="s">
        <v>660</v>
      </c>
      <c r="I29" s="52" t="s">
        <v>661</v>
      </c>
    </row>
    <row r="30" spans="1:9" ht="45">
      <c r="A30" s="50" t="s">
        <v>190</v>
      </c>
      <c r="B30" s="50">
        <v>2002</v>
      </c>
      <c r="C30" s="51" t="s">
        <v>18</v>
      </c>
      <c r="D30" s="50" t="s">
        <v>19</v>
      </c>
      <c r="E30" s="50" t="s">
        <v>46</v>
      </c>
      <c r="F30" s="50" t="s">
        <v>57</v>
      </c>
      <c r="G30" s="51" t="s">
        <v>11</v>
      </c>
      <c r="H30" s="50" t="s">
        <v>658</v>
      </c>
      <c r="I30" s="52" t="s">
        <v>11</v>
      </c>
    </row>
    <row r="31" spans="1:9" ht="30">
      <c r="A31" s="50" t="s">
        <v>129</v>
      </c>
      <c r="B31" s="50">
        <v>2006</v>
      </c>
      <c r="C31" s="51" t="s">
        <v>11</v>
      </c>
      <c r="D31" s="50" t="s">
        <v>19</v>
      </c>
      <c r="E31" s="50" t="s">
        <v>65</v>
      </c>
      <c r="F31" s="50" t="s">
        <v>127</v>
      </c>
      <c r="G31" s="51" t="s">
        <v>43</v>
      </c>
      <c r="H31" s="50" t="s">
        <v>360</v>
      </c>
      <c r="I31" s="52" t="s">
        <v>648</v>
      </c>
    </row>
    <row r="32" spans="1:9" ht="30">
      <c r="A32" s="50" t="s">
        <v>10</v>
      </c>
      <c r="B32" s="50">
        <v>2004</v>
      </c>
      <c r="C32" s="51" t="s">
        <v>11</v>
      </c>
      <c r="D32" s="50" t="s">
        <v>12</v>
      </c>
      <c r="E32" s="50" t="s">
        <v>13</v>
      </c>
      <c r="F32" s="50" t="s">
        <v>14</v>
      </c>
      <c r="G32" s="51" t="s">
        <v>28</v>
      </c>
      <c r="H32" s="50" t="s">
        <v>660</v>
      </c>
      <c r="I32" s="52" t="s">
        <v>661</v>
      </c>
    </row>
    <row r="33" spans="1:9" ht="30">
      <c r="A33" s="50" t="s">
        <v>150</v>
      </c>
      <c r="B33" s="50">
        <v>2004</v>
      </c>
      <c r="C33" s="51" t="s">
        <v>34</v>
      </c>
      <c r="D33" s="50" t="s">
        <v>19</v>
      </c>
      <c r="E33" s="50" t="s">
        <v>29</v>
      </c>
      <c r="F33" s="50" t="s">
        <v>25</v>
      </c>
      <c r="G33" s="51" t="s">
        <v>43</v>
      </c>
      <c r="H33" s="50" t="s">
        <v>658</v>
      </c>
      <c r="I33" s="52" t="s">
        <v>43</v>
      </c>
    </row>
    <row r="34" spans="1:9" ht="30">
      <c r="A34" s="50" t="s">
        <v>158</v>
      </c>
      <c r="B34" s="50">
        <v>2007</v>
      </c>
      <c r="C34" s="51" t="s">
        <v>34</v>
      </c>
      <c r="D34" s="50" t="s">
        <v>159</v>
      </c>
      <c r="E34" s="50" t="s">
        <v>160</v>
      </c>
      <c r="F34" s="50" t="s">
        <v>161</v>
      </c>
      <c r="G34" s="51" t="s">
        <v>43</v>
      </c>
      <c r="H34" s="50" t="s">
        <v>657</v>
      </c>
      <c r="I34" s="52" t="s">
        <v>43</v>
      </c>
    </row>
    <row r="35" spans="1:9" ht="45">
      <c r="A35" s="50" t="s">
        <v>200</v>
      </c>
      <c r="B35" s="50">
        <v>2007</v>
      </c>
      <c r="C35" s="51" t="s">
        <v>40</v>
      </c>
      <c r="D35" s="50" t="s">
        <v>19</v>
      </c>
      <c r="E35" s="50" t="s">
        <v>29</v>
      </c>
      <c r="F35" s="50" t="s">
        <v>57</v>
      </c>
      <c r="G35" s="51" t="s">
        <v>43</v>
      </c>
      <c r="H35" s="50" t="s">
        <v>658</v>
      </c>
      <c r="I35" s="52" t="s">
        <v>43</v>
      </c>
    </row>
    <row r="36" spans="1:9" ht="30">
      <c r="A36" s="50" t="s">
        <v>101</v>
      </c>
      <c r="B36" s="50">
        <v>2001</v>
      </c>
      <c r="C36" s="51" t="s">
        <v>11</v>
      </c>
      <c r="D36" s="50" t="s">
        <v>12</v>
      </c>
      <c r="E36" s="50" t="s">
        <v>13</v>
      </c>
      <c r="F36" s="50" t="s">
        <v>14</v>
      </c>
      <c r="G36" s="51" t="s">
        <v>28</v>
      </c>
      <c r="H36" s="50" t="s">
        <v>657</v>
      </c>
      <c r="I36" s="52" t="s">
        <v>28</v>
      </c>
    </row>
    <row r="37" spans="1:9" ht="30">
      <c r="A37" s="50" t="s">
        <v>83</v>
      </c>
      <c r="B37" s="50">
        <v>2006</v>
      </c>
      <c r="C37" s="51" t="s">
        <v>18</v>
      </c>
      <c r="D37" s="50" t="s">
        <v>19</v>
      </c>
      <c r="E37" s="50" t="s">
        <v>29</v>
      </c>
      <c r="F37" s="50" t="s">
        <v>84</v>
      </c>
      <c r="G37" s="51" t="s">
        <v>11</v>
      </c>
      <c r="H37" s="50" t="s">
        <v>658</v>
      </c>
      <c r="I37" s="52" t="s">
        <v>11</v>
      </c>
    </row>
    <row r="38" spans="1:9" ht="30">
      <c r="A38" s="50" t="s">
        <v>90</v>
      </c>
      <c r="B38" s="50">
        <v>2005</v>
      </c>
      <c r="C38" s="51" t="s">
        <v>43</v>
      </c>
      <c r="D38" s="50" t="s">
        <v>12</v>
      </c>
      <c r="E38" s="50" t="s">
        <v>13</v>
      </c>
      <c r="F38" s="50" t="s">
        <v>14</v>
      </c>
      <c r="G38" s="51" t="s">
        <v>43</v>
      </c>
      <c r="H38" s="50" t="s">
        <v>662</v>
      </c>
      <c r="I38" s="52" t="s">
        <v>663</v>
      </c>
    </row>
    <row r="39" spans="1:9" ht="45">
      <c r="A39" s="50" t="s">
        <v>64</v>
      </c>
      <c r="B39" s="50">
        <v>2005</v>
      </c>
      <c r="C39" s="51" t="s">
        <v>18</v>
      </c>
      <c r="D39" s="50" t="s">
        <v>19</v>
      </c>
      <c r="E39" s="50" t="s">
        <v>65</v>
      </c>
      <c r="F39" s="50" t="s">
        <v>66</v>
      </c>
      <c r="G39" s="51" t="s">
        <v>28</v>
      </c>
      <c r="H39" s="50" t="s">
        <v>660</v>
      </c>
      <c r="I39" s="52" t="s">
        <v>664</v>
      </c>
    </row>
    <row r="40" spans="1:9" ht="45">
      <c r="A40" s="50" t="s">
        <v>106</v>
      </c>
      <c r="B40" s="50">
        <v>2007</v>
      </c>
      <c r="C40" s="51" t="s">
        <v>40</v>
      </c>
      <c r="D40" s="50" t="s">
        <v>19</v>
      </c>
      <c r="E40" s="50" t="s">
        <v>29</v>
      </c>
      <c r="F40" s="50" t="s">
        <v>107</v>
      </c>
      <c r="G40" s="51" t="s">
        <v>11</v>
      </c>
      <c r="H40" s="50" t="s">
        <v>658</v>
      </c>
      <c r="I40" s="52" t="s">
        <v>11</v>
      </c>
    </row>
    <row r="41" spans="1:9" ht="60">
      <c r="A41" s="50" t="s">
        <v>79</v>
      </c>
      <c r="B41" s="50">
        <v>2005</v>
      </c>
      <c r="C41" s="51" t="s">
        <v>28</v>
      </c>
      <c r="D41" s="50" t="s">
        <v>60</v>
      </c>
      <c r="E41" s="50" t="s">
        <v>61</v>
      </c>
      <c r="F41" s="50" t="s">
        <v>62</v>
      </c>
      <c r="G41" s="51" t="s">
        <v>43</v>
      </c>
      <c r="H41" s="50" t="s">
        <v>381</v>
      </c>
      <c r="I41" s="52" t="s">
        <v>659</v>
      </c>
    </row>
    <row r="42" spans="1:9" ht="30">
      <c r="A42" s="50" t="s">
        <v>154</v>
      </c>
      <c r="B42" s="50">
        <v>2005</v>
      </c>
      <c r="C42" s="51" t="s">
        <v>141</v>
      </c>
      <c r="D42" s="50" t="s">
        <v>19</v>
      </c>
      <c r="E42" s="50" t="s">
        <v>29</v>
      </c>
      <c r="F42" s="50" t="s">
        <v>84</v>
      </c>
      <c r="G42" s="51" t="s">
        <v>43</v>
      </c>
      <c r="H42" s="50" t="s">
        <v>658</v>
      </c>
      <c r="I42" s="52" t="s">
        <v>43</v>
      </c>
    </row>
    <row r="43" spans="1:9">
      <c r="A43" s="50" t="s">
        <v>204</v>
      </c>
      <c r="B43" s="50">
        <v>2006</v>
      </c>
      <c r="C43" s="51" t="s">
        <v>34</v>
      </c>
      <c r="D43" s="50" t="s">
        <v>19</v>
      </c>
      <c r="E43" s="50" t="s">
        <v>65</v>
      </c>
      <c r="F43" s="50" t="s">
        <v>122</v>
      </c>
      <c r="G43" s="51" t="s">
        <v>11</v>
      </c>
      <c r="H43" s="50" t="s">
        <v>657</v>
      </c>
      <c r="I43" s="52" t="s">
        <v>11</v>
      </c>
    </row>
    <row r="44" spans="1:9" ht="45">
      <c r="A44" s="54" t="s">
        <v>68</v>
      </c>
      <c r="B44" s="54">
        <v>2003</v>
      </c>
      <c r="C44" s="55" t="s">
        <v>11</v>
      </c>
      <c r="D44" s="54" t="s">
        <v>19</v>
      </c>
      <c r="E44" s="54" t="s">
        <v>29</v>
      </c>
      <c r="F44" s="54" t="s">
        <v>57</v>
      </c>
      <c r="G44" s="55" t="s">
        <v>43</v>
      </c>
      <c r="H44" s="54" t="s">
        <v>657</v>
      </c>
      <c r="I44" s="56" t="s">
        <v>43</v>
      </c>
    </row>
    <row r="46" spans="1:9">
      <c r="A46" s="1" t="s">
        <v>665</v>
      </c>
    </row>
    <row r="47" spans="1:9">
      <c r="A47" s="1" t="s">
        <v>666</v>
      </c>
    </row>
    <row r="48" spans="1:9">
      <c r="A48" s="1" t="s">
        <v>667</v>
      </c>
    </row>
    <row r="49" spans="1:1">
      <c r="A49" s="1" t="s">
        <v>668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ignoredErrors>
    <ignoredError sqref="I7:I16 G10:G12 C14:C15 G14:G44 C17:C21 I20 I22:I28 C29 I30:I31 C31:C32 I33:I37 C36 C38 I40:I44 C41 C44" numberStoredAsText="1"/>
  </ignoredErrors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"/>
  <sheetViews>
    <sheetView workbookViewId="0"/>
  </sheetViews>
  <sheetFormatPr defaultRowHeight="15"/>
  <cols>
    <col min="1" max="1" width="22.28515625" style="1" customWidth="1"/>
    <col min="2" max="3" width="10.28515625" style="1" customWidth="1"/>
    <col min="4" max="5" width="9.140625" style="1"/>
    <col min="6" max="23" width="5.28515625" style="1" customWidth="1"/>
    <col min="24" max="16384" width="9.140625" style="1"/>
  </cols>
  <sheetData>
    <row r="1" spans="1:23">
      <c r="A1" s="11" t="s">
        <v>219</v>
      </c>
      <c r="B1" s="11" t="s">
        <v>220</v>
      </c>
      <c r="C1" s="11"/>
      <c r="D1" s="11" t="s">
        <v>223</v>
      </c>
      <c r="E1" s="11" t="s">
        <v>224</v>
      </c>
      <c r="F1" s="11" t="s">
        <v>225</v>
      </c>
      <c r="G1" s="11"/>
      <c r="H1" s="11"/>
      <c r="I1" s="11"/>
      <c r="J1" s="11"/>
      <c r="K1" s="11"/>
      <c r="L1" s="11"/>
      <c r="M1" s="11"/>
      <c r="N1" s="11"/>
      <c r="O1" s="11" t="s">
        <v>226</v>
      </c>
      <c r="P1" s="11"/>
      <c r="Q1" s="11"/>
      <c r="R1" s="11"/>
      <c r="S1" s="11"/>
      <c r="T1" s="11"/>
      <c r="U1" s="11"/>
      <c r="V1" s="11"/>
      <c r="W1" s="11"/>
    </row>
    <row r="2" spans="1:23">
      <c r="A2" s="11"/>
      <c r="B2" s="12" t="s">
        <v>221</v>
      </c>
      <c r="C2" s="12" t="s">
        <v>222</v>
      </c>
      <c r="D2" s="11"/>
      <c r="E2" s="11"/>
      <c r="F2" s="12" t="s">
        <v>169</v>
      </c>
      <c r="G2" s="12" t="s">
        <v>51</v>
      </c>
      <c r="H2" s="12">
        <v>1</v>
      </c>
      <c r="I2" s="12">
        <v>2</v>
      </c>
      <c r="J2" s="12">
        <v>3</v>
      </c>
      <c r="K2" s="12" t="s">
        <v>34</v>
      </c>
      <c r="L2" s="12" t="s">
        <v>141</v>
      </c>
      <c r="M2" s="12" t="s">
        <v>40</v>
      </c>
      <c r="N2" s="12" t="s">
        <v>18</v>
      </c>
      <c r="O2" s="12">
        <v>2000</v>
      </c>
      <c r="P2" s="12">
        <v>2001</v>
      </c>
      <c r="Q2" s="12">
        <v>2002</v>
      </c>
      <c r="R2" s="12">
        <v>2003</v>
      </c>
      <c r="S2" s="12">
        <v>2004</v>
      </c>
      <c r="T2" s="12">
        <v>2005</v>
      </c>
      <c r="U2" s="12">
        <v>2006</v>
      </c>
      <c r="V2" s="12">
        <v>2007</v>
      </c>
      <c r="W2" s="12">
        <v>2008</v>
      </c>
    </row>
    <row r="3" spans="1:23">
      <c r="A3" s="13" t="s">
        <v>20</v>
      </c>
      <c r="B3" s="14">
        <v>1</v>
      </c>
      <c r="C3" s="14"/>
      <c r="D3" s="15"/>
      <c r="E3" s="15">
        <f t="shared" ref="E3:E11" si="0">SUM(B3:D3)</f>
        <v>1</v>
      </c>
      <c r="F3" s="15"/>
      <c r="G3" s="15"/>
      <c r="H3" s="15"/>
      <c r="I3" s="15"/>
      <c r="J3" s="15"/>
      <c r="K3" s="15"/>
      <c r="L3" s="15"/>
      <c r="M3" s="15"/>
      <c r="N3" s="15">
        <v>1</v>
      </c>
      <c r="O3" s="15">
        <v>1</v>
      </c>
      <c r="P3" s="15"/>
      <c r="Q3" s="15"/>
      <c r="R3" s="15"/>
      <c r="S3" s="15"/>
      <c r="T3" s="15"/>
      <c r="U3" s="15"/>
      <c r="V3" s="15"/>
      <c r="W3" s="15"/>
    </row>
    <row r="4" spans="1:23">
      <c r="A4" s="13" t="s">
        <v>227</v>
      </c>
      <c r="B4" s="14">
        <v>6</v>
      </c>
      <c r="C4" s="14">
        <v>5</v>
      </c>
      <c r="D4" s="15"/>
      <c r="E4" s="15">
        <f t="shared" si="0"/>
        <v>11</v>
      </c>
      <c r="F4" s="15"/>
      <c r="G4" s="15">
        <v>1</v>
      </c>
      <c r="H4" s="15">
        <v>2</v>
      </c>
      <c r="I4" s="15"/>
      <c r="J4" s="15">
        <v>1</v>
      </c>
      <c r="K4" s="15">
        <v>2</v>
      </c>
      <c r="L4" s="15">
        <v>1</v>
      </c>
      <c r="M4" s="15"/>
      <c r="N4" s="15">
        <v>4</v>
      </c>
      <c r="O4" s="15">
        <v>1</v>
      </c>
      <c r="P4" s="15"/>
      <c r="Q4" s="15"/>
      <c r="R4" s="15"/>
      <c r="S4" s="15">
        <v>2</v>
      </c>
      <c r="T4" s="15">
        <v>2</v>
      </c>
      <c r="U4" s="15">
        <v>3</v>
      </c>
      <c r="V4" s="15">
        <v>1</v>
      </c>
      <c r="W4" s="15">
        <v>2</v>
      </c>
    </row>
    <row r="5" spans="1:23">
      <c r="A5" s="13" t="s">
        <v>228</v>
      </c>
      <c r="B5" s="14">
        <v>8</v>
      </c>
      <c r="C5" s="14"/>
      <c r="D5" s="15"/>
      <c r="E5" s="15">
        <f t="shared" si="0"/>
        <v>8</v>
      </c>
      <c r="F5" s="15"/>
      <c r="G5" s="15"/>
      <c r="H5" s="15">
        <v>5</v>
      </c>
      <c r="I5" s="15"/>
      <c r="J5" s="15">
        <v>1</v>
      </c>
      <c r="K5" s="15">
        <v>2</v>
      </c>
      <c r="L5" s="15"/>
      <c r="M5" s="15"/>
      <c r="N5" s="15"/>
      <c r="O5" s="15"/>
      <c r="P5" s="15"/>
      <c r="Q5" s="15"/>
      <c r="R5" s="15">
        <v>1</v>
      </c>
      <c r="S5" s="15">
        <v>2</v>
      </c>
      <c r="T5" s="15">
        <v>2</v>
      </c>
      <c r="U5" s="15">
        <v>1</v>
      </c>
      <c r="V5" s="15">
        <v>2</v>
      </c>
      <c r="W5" s="15"/>
    </row>
    <row r="6" spans="1:23">
      <c r="A6" s="13" t="s">
        <v>24</v>
      </c>
      <c r="B6" s="14">
        <v>32</v>
      </c>
      <c r="C6" s="14">
        <v>10</v>
      </c>
      <c r="D6" s="15"/>
      <c r="E6" s="15">
        <f t="shared" si="0"/>
        <v>42</v>
      </c>
      <c r="F6" s="15"/>
      <c r="G6" s="15">
        <v>3</v>
      </c>
      <c r="H6" s="15">
        <v>1</v>
      </c>
      <c r="I6" s="15">
        <v>4</v>
      </c>
      <c r="J6" s="15">
        <v>4</v>
      </c>
      <c r="K6" s="15">
        <v>6</v>
      </c>
      <c r="L6" s="15">
        <v>4</v>
      </c>
      <c r="M6" s="15">
        <v>5</v>
      </c>
      <c r="N6" s="15">
        <v>15</v>
      </c>
      <c r="O6" s="15">
        <v>1</v>
      </c>
      <c r="P6" s="15"/>
      <c r="Q6" s="15">
        <v>4</v>
      </c>
      <c r="R6" s="15">
        <v>10</v>
      </c>
      <c r="S6" s="15">
        <v>6</v>
      </c>
      <c r="T6" s="15">
        <v>7</v>
      </c>
      <c r="U6" s="15">
        <v>3</v>
      </c>
      <c r="V6" s="15">
        <v>6</v>
      </c>
      <c r="W6" s="15">
        <v>5</v>
      </c>
    </row>
    <row r="7" spans="1:23">
      <c r="A7" s="13" t="s">
        <v>229</v>
      </c>
      <c r="B7" s="14">
        <v>1</v>
      </c>
      <c r="C7" s="14"/>
      <c r="D7" s="15"/>
      <c r="E7" s="15">
        <f t="shared" si="0"/>
        <v>1</v>
      </c>
      <c r="F7" s="15"/>
      <c r="G7" s="15"/>
      <c r="H7" s="15"/>
      <c r="I7" s="15"/>
      <c r="J7" s="15"/>
      <c r="K7" s="15">
        <v>1</v>
      </c>
      <c r="L7" s="15"/>
      <c r="M7" s="15"/>
      <c r="N7" s="15"/>
      <c r="O7" s="15"/>
      <c r="P7" s="15"/>
      <c r="Q7" s="15"/>
      <c r="R7" s="15">
        <v>1</v>
      </c>
      <c r="S7" s="15"/>
      <c r="T7" s="15"/>
      <c r="U7" s="15"/>
      <c r="V7" s="15"/>
      <c r="W7" s="15"/>
    </row>
    <row r="8" spans="1:23">
      <c r="A8" s="13" t="s">
        <v>230</v>
      </c>
      <c r="B8" s="14">
        <v>5</v>
      </c>
      <c r="C8" s="14">
        <v>1</v>
      </c>
      <c r="D8" s="15"/>
      <c r="E8" s="15">
        <f t="shared" si="0"/>
        <v>6</v>
      </c>
      <c r="F8" s="15">
        <v>1</v>
      </c>
      <c r="G8" s="15">
        <v>4</v>
      </c>
      <c r="H8" s="15">
        <v>1</v>
      </c>
      <c r="I8" s="15"/>
      <c r="J8" s="15"/>
      <c r="K8" s="15"/>
      <c r="L8" s="15"/>
      <c r="M8" s="15"/>
      <c r="N8" s="15"/>
      <c r="O8" s="15">
        <v>2</v>
      </c>
      <c r="P8" s="15">
        <v>1</v>
      </c>
      <c r="Q8" s="15">
        <v>3</v>
      </c>
      <c r="R8" s="15"/>
      <c r="S8" s="15"/>
      <c r="T8" s="15"/>
      <c r="U8" s="15"/>
      <c r="V8" s="15"/>
      <c r="W8" s="15"/>
    </row>
    <row r="9" spans="1:23">
      <c r="A9" s="13" t="s">
        <v>118</v>
      </c>
      <c r="B9" s="14"/>
      <c r="C9" s="14">
        <v>1</v>
      </c>
      <c r="D9" s="15"/>
      <c r="E9" s="15">
        <f t="shared" si="0"/>
        <v>1</v>
      </c>
      <c r="F9" s="15"/>
      <c r="G9" s="15"/>
      <c r="H9" s="15"/>
      <c r="I9" s="15"/>
      <c r="J9" s="15"/>
      <c r="K9" s="15"/>
      <c r="L9" s="15"/>
      <c r="M9" s="15"/>
      <c r="N9" s="15">
        <v>1</v>
      </c>
      <c r="O9" s="15"/>
      <c r="P9" s="15"/>
      <c r="Q9" s="15"/>
      <c r="R9" s="15">
        <v>1</v>
      </c>
      <c r="S9" s="15"/>
      <c r="T9" s="15"/>
      <c r="U9" s="15"/>
      <c r="V9" s="15"/>
      <c r="W9" s="15"/>
    </row>
    <row r="10" spans="1:23">
      <c r="A10" s="13" t="s">
        <v>231</v>
      </c>
      <c r="B10" s="14">
        <v>2</v>
      </c>
      <c r="C10" s="14"/>
      <c r="D10" s="15"/>
      <c r="E10" s="15">
        <f t="shared" si="0"/>
        <v>2</v>
      </c>
      <c r="F10" s="15"/>
      <c r="G10" s="15">
        <v>2</v>
      </c>
      <c r="H10" s="15"/>
      <c r="I10" s="15"/>
      <c r="J10" s="15"/>
      <c r="K10" s="15"/>
      <c r="L10" s="15"/>
      <c r="M10" s="15"/>
      <c r="N10" s="15"/>
      <c r="O10" s="15">
        <v>2</v>
      </c>
      <c r="P10" s="15"/>
      <c r="Q10" s="15"/>
      <c r="R10" s="15"/>
      <c r="S10" s="15"/>
      <c r="T10" s="15"/>
      <c r="U10" s="15"/>
      <c r="V10" s="15"/>
      <c r="W10" s="15"/>
    </row>
    <row r="11" spans="1:23">
      <c r="A11" s="13" t="s">
        <v>12</v>
      </c>
      <c r="B11" s="14">
        <v>4</v>
      </c>
      <c r="C11" s="14">
        <v>2</v>
      </c>
      <c r="D11" s="15"/>
      <c r="E11" s="15">
        <f t="shared" si="0"/>
        <v>6</v>
      </c>
      <c r="F11" s="15"/>
      <c r="G11" s="15"/>
      <c r="H11" s="15">
        <v>1</v>
      </c>
      <c r="I11" s="15">
        <v>2</v>
      </c>
      <c r="J11" s="15">
        <v>3</v>
      </c>
      <c r="K11" s="15"/>
      <c r="L11" s="15"/>
      <c r="M11" s="15"/>
      <c r="N11" s="15"/>
      <c r="O11" s="15"/>
      <c r="P11" s="15">
        <v>2</v>
      </c>
      <c r="Q11" s="15">
        <v>1</v>
      </c>
      <c r="R11" s="15"/>
      <c r="S11" s="15">
        <v>2</v>
      </c>
      <c r="T11" s="15">
        <v>1</v>
      </c>
      <c r="U11" s="15"/>
      <c r="V11" s="15"/>
      <c r="W11" s="15"/>
    </row>
    <row r="12" spans="1:23">
      <c r="A12" s="14" t="s">
        <v>232</v>
      </c>
      <c r="B12" s="14">
        <f t="shared" ref="B12:W12" si="1">SUM(B3:B11)</f>
        <v>59</v>
      </c>
      <c r="C12" s="14">
        <f t="shared" si="1"/>
        <v>19</v>
      </c>
      <c r="D12" s="14">
        <f t="shared" si="1"/>
        <v>0</v>
      </c>
      <c r="E12" s="14">
        <f t="shared" si="1"/>
        <v>78</v>
      </c>
      <c r="F12" s="14">
        <f t="shared" si="1"/>
        <v>1</v>
      </c>
      <c r="G12" s="14">
        <f t="shared" si="1"/>
        <v>10</v>
      </c>
      <c r="H12" s="14">
        <f t="shared" si="1"/>
        <v>10</v>
      </c>
      <c r="I12" s="14">
        <f t="shared" si="1"/>
        <v>6</v>
      </c>
      <c r="J12" s="14">
        <f t="shared" si="1"/>
        <v>9</v>
      </c>
      <c r="K12" s="14">
        <f t="shared" si="1"/>
        <v>11</v>
      </c>
      <c r="L12" s="14">
        <f t="shared" si="1"/>
        <v>5</v>
      </c>
      <c r="M12" s="14">
        <f t="shared" si="1"/>
        <v>5</v>
      </c>
      <c r="N12" s="14">
        <f t="shared" si="1"/>
        <v>21</v>
      </c>
      <c r="O12" s="14">
        <f t="shared" si="1"/>
        <v>7</v>
      </c>
      <c r="P12" s="14">
        <f t="shared" si="1"/>
        <v>3</v>
      </c>
      <c r="Q12" s="14">
        <f t="shared" si="1"/>
        <v>8</v>
      </c>
      <c r="R12" s="14">
        <f t="shared" si="1"/>
        <v>13</v>
      </c>
      <c r="S12" s="14">
        <f t="shared" si="1"/>
        <v>12</v>
      </c>
      <c r="T12" s="14">
        <f t="shared" si="1"/>
        <v>12</v>
      </c>
      <c r="U12" s="14">
        <f t="shared" si="1"/>
        <v>7</v>
      </c>
      <c r="V12" s="14">
        <f t="shared" si="1"/>
        <v>9</v>
      </c>
      <c r="W12" s="14">
        <f t="shared" si="1"/>
        <v>7</v>
      </c>
    </row>
  </sheetData>
  <mergeCells count="6">
    <mergeCell ref="A1:A2"/>
    <mergeCell ref="B1:C1"/>
    <mergeCell ref="D1:D2"/>
    <mergeCell ref="E1:E2"/>
    <mergeCell ref="F1:N1"/>
    <mergeCell ref="O1:W1"/>
  </mergeCells>
  <pageMargins left="0.7" right="0.7" top="0.75" bottom="0.75" header="0.3" footer="0.3"/>
  <pageSetup paperSize="9" orientation="portrait" r:id="rId1"/>
  <ignoredErrors>
    <ignoredError sqref="F2:N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79"/>
  <sheetViews>
    <sheetView topLeftCell="B1" workbookViewId="0"/>
  </sheetViews>
  <sheetFormatPr defaultRowHeight="15"/>
  <cols>
    <col min="1" max="1" width="0" style="1" hidden="1" customWidth="1"/>
    <col min="2" max="2" width="21.85546875" style="1" customWidth="1"/>
    <col min="3" max="3" width="6.285156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>
      <c r="A3" s="5" t="s">
        <v>16</v>
      </c>
      <c r="B3" s="6" t="s">
        <v>17</v>
      </c>
      <c r="C3" s="5">
        <v>2000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>
      <c r="A4" s="5" t="s">
        <v>22</v>
      </c>
      <c r="B4" s="6" t="s">
        <v>23</v>
      </c>
      <c r="C4" s="5">
        <v>2005</v>
      </c>
      <c r="D4" s="7" t="s">
        <v>18</v>
      </c>
      <c r="E4" s="6" t="s">
        <v>19</v>
      </c>
      <c r="F4" s="6" t="s">
        <v>24</v>
      </c>
      <c r="G4" s="6" t="s">
        <v>25</v>
      </c>
      <c r="H4" s="6" t="s">
        <v>15</v>
      </c>
      <c r="I4" s="5">
        <v>0</v>
      </c>
    </row>
    <row r="5" spans="1:9">
      <c r="A5" s="5" t="s">
        <v>26</v>
      </c>
      <c r="B5" s="6" t="s">
        <v>27</v>
      </c>
      <c r="C5" s="5">
        <v>2003</v>
      </c>
      <c r="D5" s="7" t="s">
        <v>28</v>
      </c>
      <c r="E5" s="6" t="s">
        <v>19</v>
      </c>
      <c r="F5" s="6" t="s">
        <v>29</v>
      </c>
      <c r="G5" s="6" t="s">
        <v>30</v>
      </c>
      <c r="H5" s="6" t="s">
        <v>31</v>
      </c>
      <c r="I5" s="5">
        <v>0</v>
      </c>
    </row>
    <row r="6" spans="1:9">
      <c r="A6" s="5" t="s">
        <v>32</v>
      </c>
      <c r="B6" s="6" t="s">
        <v>33</v>
      </c>
      <c r="C6" s="5">
        <v>2004</v>
      </c>
      <c r="D6" s="7" t="s">
        <v>34</v>
      </c>
      <c r="E6" s="6" t="s">
        <v>19</v>
      </c>
      <c r="F6" s="6" t="s">
        <v>29</v>
      </c>
      <c r="G6" s="6" t="s">
        <v>25</v>
      </c>
      <c r="H6" s="6" t="s">
        <v>15</v>
      </c>
      <c r="I6" s="5">
        <v>0</v>
      </c>
    </row>
    <row r="7" spans="1:9">
      <c r="A7" s="5" t="s">
        <v>35</v>
      </c>
      <c r="B7" s="6" t="s">
        <v>36</v>
      </c>
      <c r="C7" s="5">
        <v>2003</v>
      </c>
      <c r="D7" s="7" t="s">
        <v>18</v>
      </c>
      <c r="E7" s="6" t="s">
        <v>19</v>
      </c>
      <c r="F7" s="6" t="s">
        <v>29</v>
      </c>
      <c r="G7" s="6" t="s">
        <v>37</v>
      </c>
      <c r="H7" s="6" t="s">
        <v>31</v>
      </c>
      <c r="I7" s="5">
        <v>0</v>
      </c>
    </row>
    <row r="8" spans="1:9">
      <c r="A8" s="5" t="s">
        <v>38</v>
      </c>
      <c r="B8" s="6" t="s">
        <v>39</v>
      </c>
      <c r="C8" s="5">
        <v>2003</v>
      </c>
      <c r="D8" s="7" t="s">
        <v>40</v>
      </c>
      <c r="E8" s="6" t="s">
        <v>19</v>
      </c>
      <c r="F8" s="6"/>
      <c r="G8" s="6"/>
      <c r="H8" s="6" t="s">
        <v>31</v>
      </c>
      <c r="I8" s="5">
        <v>0</v>
      </c>
    </row>
    <row r="9" spans="1:9">
      <c r="A9" s="5" t="s">
        <v>41</v>
      </c>
      <c r="B9" s="6" t="s">
        <v>42</v>
      </c>
      <c r="C9" s="5">
        <v>2001</v>
      </c>
      <c r="D9" s="7" t="s">
        <v>43</v>
      </c>
      <c r="E9" s="6" t="s">
        <v>12</v>
      </c>
      <c r="F9" s="6" t="s">
        <v>13</v>
      </c>
      <c r="G9" s="6" t="s">
        <v>14</v>
      </c>
      <c r="H9" s="6" t="s">
        <v>31</v>
      </c>
      <c r="I9" s="5">
        <v>0</v>
      </c>
    </row>
    <row r="10" spans="1:9">
      <c r="A10" s="5" t="s">
        <v>44</v>
      </c>
      <c r="B10" s="6" t="s">
        <v>45</v>
      </c>
      <c r="C10" s="5">
        <v>2008</v>
      </c>
      <c r="D10" s="7" t="s">
        <v>18</v>
      </c>
      <c r="E10" s="6" t="s">
        <v>19</v>
      </c>
      <c r="F10" s="6" t="s">
        <v>46</v>
      </c>
      <c r="G10" s="6" t="s">
        <v>25</v>
      </c>
      <c r="H10" s="6" t="s">
        <v>15</v>
      </c>
      <c r="I10" s="5">
        <v>0</v>
      </c>
    </row>
    <row r="11" spans="1:9">
      <c r="A11" s="5" t="s">
        <v>47</v>
      </c>
      <c r="B11" s="6" t="s">
        <v>48</v>
      </c>
      <c r="C11" s="5">
        <v>2006</v>
      </c>
      <c r="D11" s="7" t="s">
        <v>18</v>
      </c>
      <c r="E11" s="6" t="s">
        <v>19</v>
      </c>
      <c r="F11" s="6" t="s">
        <v>29</v>
      </c>
      <c r="G11" s="6" t="s">
        <v>25</v>
      </c>
      <c r="H11" s="6" t="s">
        <v>15</v>
      </c>
      <c r="I11" s="5">
        <v>0</v>
      </c>
    </row>
    <row r="12" spans="1:9">
      <c r="A12" s="5" t="s">
        <v>49</v>
      </c>
      <c r="B12" s="6" t="s">
        <v>50</v>
      </c>
      <c r="C12" s="5">
        <v>2002</v>
      </c>
      <c r="D12" s="7" t="s">
        <v>51</v>
      </c>
      <c r="E12" s="6" t="s">
        <v>19</v>
      </c>
      <c r="F12" s="6" t="s">
        <v>29</v>
      </c>
      <c r="G12" s="6" t="s">
        <v>52</v>
      </c>
      <c r="H12" s="6" t="s">
        <v>15</v>
      </c>
      <c r="I12" s="5">
        <v>0</v>
      </c>
    </row>
    <row r="13" spans="1:9">
      <c r="A13" s="5" t="s">
        <v>49</v>
      </c>
      <c r="B13" s="6" t="s">
        <v>50</v>
      </c>
      <c r="C13" s="5">
        <v>2002</v>
      </c>
      <c r="D13" s="7" t="s">
        <v>51</v>
      </c>
      <c r="E13" s="6" t="s">
        <v>19</v>
      </c>
      <c r="F13" s="6" t="s">
        <v>29</v>
      </c>
      <c r="G13" s="6" t="s">
        <v>52</v>
      </c>
      <c r="H13" s="6" t="s">
        <v>15</v>
      </c>
      <c r="I13" s="5">
        <v>0</v>
      </c>
    </row>
    <row r="14" spans="1:9">
      <c r="A14" s="5" t="s">
        <v>53</v>
      </c>
      <c r="B14" s="6" t="s">
        <v>54</v>
      </c>
      <c r="C14" s="5">
        <v>2000</v>
      </c>
      <c r="D14" s="7" t="s">
        <v>51</v>
      </c>
      <c r="E14" s="6" t="s">
        <v>19</v>
      </c>
      <c r="F14" s="6" t="s">
        <v>29</v>
      </c>
      <c r="G14" s="6" t="s">
        <v>30</v>
      </c>
      <c r="H14" s="6" t="s">
        <v>15</v>
      </c>
      <c r="I14" s="5">
        <v>0</v>
      </c>
    </row>
    <row r="15" spans="1:9">
      <c r="A15" s="5" t="s">
        <v>55</v>
      </c>
      <c r="B15" s="6" t="s">
        <v>56</v>
      </c>
      <c r="C15" s="5">
        <v>2007</v>
      </c>
      <c r="D15" s="7" t="s">
        <v>40</v>
      </c>
      <c r="E15" s="6" t="s">
        <v>19</v>
      </c>
      <c r="F15" s="6" t="s">
        <v>29</v>
      </c>
      <c r="G15" s="6" t="s">
        <v>57</v>
      </c>
      <c r="H15" s="6" t="s">
        <v>31</v>
      </c>
      <c r="I15" s="5">
        <v>0</v>
      </c>
    </row>
    <row r="16" spans="1:9">
      <c r="A16" s="5" t="s">
        <v>58</v>
      </c>
      <c r="B16" s="6" t="s">
        <v>59</v>
      </c>
      <c r="C16" s="5">
        <v>2004</v>
      </c>
      <c r="D16" s="7" t="s">
        <v>28</v>
      </c>
      <c r="E16" s="6" t="s">
        <v>60</v>
      </c>
      <c r="F16" s="6" t="s">
        <v>61</v>
      </c>
      <c r="G16" s="6" t="s">
        <v>62</v>
      </c>
      <c r="H16" s="6" t="s">
        <v>15</v>
      </c>
      <c r="I16" s="5">
        <v>0</v>
      </c>
    </row>
    <row r="17" spans="1:9">
      <c r="A17" s="5" t="s">
        <v>63</v>
      </c>
      <c r="B17" s="6" t="s">
        <v>64</v>
      </c>
      <c r="C17" s="5">
        <v>2005</v>
      </c>
      <c r="D17" s="7" t="s">
        <v>18</v>
      </c>
      <c r="E17" s="6" t="s">
        <v>19</v>
      </c>
      <c r="F17" s="6" t="s">
        <v>65</v>
      </c>
      <c r="G17" s="6" t="s">
        <v>66</v>
      </c>
      <c r="H17" s="6" t="s">
        <v>15</v>
      </c>
      <c r="I17" s="5">
        <v>0</v>
      </c>
    </row>
    <row r="18" spans="1:9">
      <c r="A18" s="5" t="s">
        <v>67</v>
      </c>
      <c r="B18" s="6" t="s">
        <v>68</v>
      </c>
      <c r="C18" s="5">
        <v>2003</v>
      </c>
      <c r="D18" s="7" t="s">
        <v>11</v>
      </c>
      <c r="E18" s="6" t="s">
        <v>19</v>
      </c>
      <c r="F18" s="6" t="s">
        <v>29</v>
      </c>
      <c r="G18" s="6" t="s">
        <v>57</v>
      </c>
      <c r="H18" s="6" t="s">
        <v>31</v>
      </c>
      <c r="I18" s="5">
        <v>0</v>
      </c>
    </row>
    <row r="19" spans="1:9">
      <c r="A19" s="5" t="s">
        <v>69</v>
      </c>
      <c r="B19" s="6" t="s">
        <v>70</v>
      </c>
      <c r="C19" s="5">
        <v>2003</v>
      </c>
      <c r="D19" s="7" t="s">
        <v>11</v>
      </c>
      <c r="E19" s="6" t="s">
        <v>19</v>
      </c>
      <c r="F19" s="6" t="s">
        <v>71</v>
      </c>
      <c r="G19" s="6" t="s">
        <v>72</v>
      </c>
      <c r="H19" s="6" t="s">
        <v>15</v>
      </c>
      <c r="I19" s="5">
        <v>0</v>
      </c>
    </row>
    <row r="20" spans="1:9">
      <c r="A20" s="5" t="s">
        <v>73</v>
      </c>
      <c r="B20" s="6" t="s">
        <v>74</v>
      </c>
      <c r="C20" s="5">
        <v>2008</v>
      </c>
      <c r="D20" s="7" t="s">
        <v>18</v>
      </c>
      <c r="E20" s="6" t="s">
        <v>19</v>
      </c>
      <c r="F20" s="6" t="s">
        <v>46</v>
      </c>
      <c r="G20" s="6" t="s">
        <v>25</v>
      </c>
      <c r="H20" s="6" t="s">
        <v>15</v>
      </c>
      <c r="I20" s="5">
        <v>0</v>
      </c>
    </row>
    <row r="21" spans="1:9">
      <c r="A21" s="5" t="s">
        <v>75</v>
      </c>
      <c r="B21" s="6" t="s">
        <v>76</v>
      </c>
      <c r="C21" s="5">
        <v>2005</v>
      </c>
      <c r="D21" s="7" t="s">
        <v>34</v>
      </c>
      <c r="E21" s="6" t="s">
        <v>19</v>
      </c>
      <c r="F21" s="6" t="s">
        <v>29</v>
      </c>
      <c r="G21" s="6" t="s">
        <v>77</v>
      </c>
      <c r="H21" s="6" t="s">
        <v>15</v>
      </c>
      <c r="I21" s="5">
        <v>0</v>
      </c>
    </row>
    <row r="22" spans="1:9">
      <c r="A22" s="5" t="s">
        <v>78</v>
      </c>
      <c r="B22" s="6" t="s">
        <v>79</v>
      </c>
      <c r="C22" s="5">
        <v>2005</v>
      </c>
      <c r="D22" s="7" t="s">
        <v>28</v>
      </c>
      <c r="E22" s="6" t="s">
        <v>60</v>
      </c>
      <c r="F22" s="6" t="s">
        <v>61</v>
      </c>
      <c r="G22" s="6" t="s">
        <v>62</v>
      </c>
      <c r="H22" s="6" t="s">
        <v>15</v>
      </c>
      <c r="I22" s="5">
        <v>0</v>
      </c>
    </row>
    <row r="23" spans="1:9">
      <c r="A23" s="5" t="s">
        <v>80</v>
      </c>
      <c r="B23" s="6" t="s">
        <v>81</v>
      </c>
      <c r="C23" s="5">
        <v>2006</v>
      </c>
      <c r="D23" s="7" t="s">
        <v>11</v>
      </c>
      <c r="E23" s="6" t="s">
        <v>60</v>
      </c>
      <c r="F23" s="6" t="s">
        <v>61</v>
      </c>
      <c r="G23" s="6" t="s">
        <v>62</v>
      </c>
      <c r="H23" s="6" t="s">
        <v>15</v>
      </c>
      <c r="I23" s="5">
        <v>0</v>
      </c>
    </row>
    <row r="24" spans="1:9">
      <c r="A24" s="5" t="s">
        <v>82</v>
      </c>
      <c r="B24" s="6" t="s">
        <v>83</v>
      </c>
      <c r="C24" s="5">
        <v>2006</v>
      </c>
      <c r="D24" s="7" t="s">
        <v>18</v>
      </c>
      <c r="E24" s="6" t="s">
        <v>19</v>
      </c>
      <c r="F24" s="6" t="s">
        <v>29</v>
      </c>
      <c r="G24" s="6" t="s">
        <v>84</v>
      </c>
      <c r="H24" s="6" t="s">
        <v>15</v>
      </c>
      <c r="I24" s="5">
        <v>0</v>
      </c>
    </row>
    <row r="25" spans="1:9">
      <c r="A25" s="5" t="s">
        <v>85</v>
      </c>
      <c r="B25" s="6" t="s">
        <v>86</v>
      </c>
      <c r="C25" s="5">
        <v>2004</v>
      </c>
      <c r="D25" s="7" t="s">
        <v>11</v>
      </c>
      <c r="E25" s="6" t="s">
        <v>12</v>
      </c>
      <c r="F25" s="6" t="s">
        <v>13</v>
      </c>
      <c r="G25" s="6" t="s">
        <v>14</v>
      </c>
      <c r="H25" s="6" t="s">
        <v>15</v>
      </c>
      <c r="I25" s="5">
        <v>0</v>
      </c>
    </row>
    <row r="26" spans="1:9">
      <c r="A26" s="5" t="s">
        <v>87</v>
      </c>
      <c r="B26" s="6" t="s">
        <v>88</v>
      </c>
      <c r="C26" s="5">
        <v>2002</v>
      </c>
      <c r="D26" s="7" t="s">
        <v>28</v>
      </c>
      <c r="E26" s="6" t="s">
        <v>12</v>
      </c>
      <c r="F26" s="6" t="s">
        <v>13</v>
      </c>
      <c r="G26" s="6" t="s">
        <v>14</v>
      </c>
      <c r="H26" s="6" t="s">
        <v>15</v>
      </c>
      <c r="I26" s="5">
        <v>0</v>
      </c>
    </row>
    <row r="27" spans="1:9">
      <c r="A27" s="5" t="s">
        <v>89</v>
      </c>
      <c r="B27" s="6" t="s">
        <v>90</v>
      </c>
      <c r="C27" s="5">
        <v>2005</v>
      </c>
      <c r="D27" s="7" t="s">
        <v>43</v>
      </c>
      <c r="E27" s="6" t="s">
        <v>12</v>
      </c>
      <c r="F27" s="6" t="s">
        <v>13</v>
      </c>
      <c r="G27" s="6" t="s">
        <v>14</v>
      </c>
      <c r="H27" s="6" t="s">
        <v>15</v>
      </c>
      <c r="I27" s="5">
        <v>0</v>
      </c>
    </row>
    <row r="28" spans="1:9">
      <c r="A28" s="5" t="s">
        <v>91</v>
      </c>
      <c r="B28" s="6" t="s">
        <v>92</v>
      </c>
      <c r="C28" s="5">
        <v>2004</v>
      </c>
      <c r="D28" s="7" t="s">
        <v>18</v>
      </c>
      <c r="E28" s="6" t="s">
        <v>19</v>
      </c>
      <c r="F28" s="6" t="s">
        <v>29</v>
      </c>
      <c r="G28" s="6" t="s">
        <v>93</v>
      </c>
      <c r="H28" s="6" t="s">
        <v>15</v>
      </c>
      <c r="I28" s="5">
        <v>0</v>
      </c>
    </row>
    <row r="29" spans="1:9">
      <c r="A29" s="5" t="s">
        <v>94</v>
      </c>
      <c r="B29" s="6" t="s">
        <v>95</v>
      </c>
      <c r="C29" s="5">
        <v>2007</v>
      </c>
      <c r="D29" s="7" t="s">
        <v>34</v>
      </c>
      <c r="E29" s="6" t="s">
        <v>60</v>
      </c>
      <c r="F29" s="6" t="s">
        <v>61</v>
      </c>
      <c r="G29" s="6" t="s">
        <v>62</v>
      </c>
      <c r="H29" s="6" t="s">
        <v>15</v>
      </c>
      <c r="I29" s="5">
        <v>0</v>
      </c>
    </row>
    <row r="30" spans="1:9">
      <c r="A30" s="5" t="s">
        <v>96</v>
      </c>
      <c r="B30" s="6" t="s">
        <v>97</v>
      </c>
      <c r="C30" s="5">
        <v>2003</v>
      </c>
      <c r="D30" s="7" t="s">
        <v>34</v>
      </c>
      <c r="E30" s="6" t="s">
        <v>19</v>
      </c>
      <c r="F30" s="6" t="s">
        <v>98</v>
      </c>
      <c r="G30" s="6" t="s">
        <v>99</v>
      </c>
      <c r="H30" s="6" t="s">
        <v>15</v>
      </c>
      <c r="I30" s="5">
        <v>0</v>
      </c>
    </row>
    <row r="31" spans="1:9">
      <c r="A31" s="5" t="s">
        <v>100</v>
      </c>
      <c r="B31" s="6" t="s">
        <v>101</v>
      </c>
      <c r="C31" s="5">
        <v>2001</v>
      </c>
      <c r="D31" s="7" t="s">
        <v>11</v>
      </c>
      <c r="E31" s="6" t="s">
        <v>12</v>
      </c>
      <c r="F31" s="6" t="s">
        <v>13</v>
      </c>
      <c r="G31" s="6" t="s">
        <v>14</v>
      </c>
      <c r="H31" s="6" t="s">
        <v>31</v>
      </c>
      <c r="I31" s="5">
        <v>0</v>
      </c>
    </row>
    <row r="32" spans="1:9">
      <c r="A32" s="5" t="s">
        <v>102</v>
      </c>
      <c r="B32" s="6" t="s">
        <v>103</v>
      </c>
      <c r="C32" s="5">
        <v>2000</v>
      </c>
      <c r="D32" s="7" t="s">
        <v>51</v>
      </c>
      <c r="E32" s="6" t="s">
        <v>19</v>
      </c>
      <c r="F32" s="6" t="s">
        <v>65</v>
      </c>
      <c r="G32" s="6" t="s">
        <v>104</v>
      </c>
      <c r="H32" s="6" t="s">
        <v>15</v>
      </c>
      <c r="I32" s="5">
        <v>0</v>
      </c>
    </row>
    <row r="33" spans="1:9">
      <c r="A33" s="5" t="s">
        <v>105</v>
      </c>
      <c r="B33" s="6" t="s">
        <v>106</v>
      </c>
      <c r="C33" s="5">
        <v>2007</v>
      </c>
      <c r="D33" s="7" t="s">
        <v>40</v>
      </c>
      <c r="E33" s="6" t="s">
        <v>19</v>
      </c>
      <c r="F33" s="6" t="s">
        <v>29</v>
      </c>
      <c r="G33" s="6" t="s">
        <v>107</v>
      </c>
      <c r="H33" s="6" t="s">
        <v>15</v>
      </c>
      <c r="I33" s="5">
        <v>0</v>
      </c>
    </row>
    <row r="34" spans="1:9">
      <c r="A34" s="5" t="s">
        <v>108</v>
      </c>
      <c r="B34" s="6" t="s">
        <v>109</v>
      </c>
      <c r="C34" s="5">
        <v>2002</v>
      </c>
      <c r="D34" s="7" t="s">
        <v>28</v>
      </c>
      <c r="E34" s="6" t="s">
        <v>19</v>
      </c>
      <c r="F34" s="6" t="s">
        <v>29</v>
      </c>
      <c r="G34" s="6" t="s">
        <v>52</v>
      </c>
      <c r="H34" s="6" t="s">
        <v>15</v>
      </c>
      <c r="I34" s="5">
        <v>0</v>
      </c>
    </row>
    <row r="35" spans="1:9">
      <c r="A35" s="5" t="s">
        <v>110</v>
      </c>
      <c r="B35" s="6" t="s">
        <v>111</v>
      </c>
      <c r="C35" s="5">
        <v>2006</v>
      </c>
      <c r="D35" s="7" t="s">
        <v>18</v>
      </c>
      <c r="E35" s="6" t="s">
        <v>19</v>
      </c>
      <c r="F35" s="6" t="s">
        <v>65</v>
      </c>
      <c r="G35" s="6" t="s">
        <v>112</v>
      </c>
      <c r="H35" s="6" t="s">
        <v>15</v>
      </c>
      <c r="I35" s="5">
        <v>0</v>
      </c>
    </row>
    <row r="36" spans="1:9">
      <c r="A36" s="5" t="s">
        <v>113</v>
      </c>
      <c r="B36" s="6" t="s">
        <v>114</v>
      </c>
      <c r="C36" s="5">
        <v>2003</v>
      </c>
      <c r="D36" s="7" t="s">
        <v>11</v>
      </c>
      <c r="E36" s="6" t="s">
        <v>19</v>
      </c>
      <c r="F36" s="6" t="s">
        <v>71</v>
      </c>
      <c r="G36" s="6" t="s">
        <v>115</v>
      </c>
      <c r="H36" s="6" t="s">
        <v>31</v>
      </c>
      <c r="I36" s="5">
        <v>0</v>
      </c>
    </row>
    <row r="37" spans="1:9">
      <c r="A37" s="5" t="s">
        <v>116</v>
      </c>
      <c r="B37" s="6" t="s">
        <v>117</v>
      </c>
      <c r="C37" s="5">
        <v>2003</v>
      </c>
      <c r="D37" s="7" t="s">
        <v>18</v>
      </c>
      <c r="E37" s="6" t="s">
        <v>60</v>
      </c>
      <c r="F37" s="6" t="s">
        <v>118</v>
      </c>
      <c r="G37" s="6" t="s">
        <v>119</v>
      </c>
      <c r="H37" s="6" t="s">
        <v>31</v>
      </c>
      <c r="I37" s="5">
        <v>0</v>
      </c>
    </row>
    <row r="38" spans="1:9">
      <c r="A38" s="5" t="s">
        <v>120</v>
      </c>
      <c r="B38" s="6" t="s">
        <v>121</v>
      </c>
      <c r="C38" s="5">
        <v>2007</v>
      </c>
      <c r="D38" s="7" t="s">
        <v>18</v>
      </c>
      <c r="E38" s="6" t="s">
        <v>19</v>
      </c>
      <c r="F38" s="6" t="s">
        <v>65</v>
      </c>
      <c r="G38" s="6" t="s">
        <v>122</v>
      </c>
      <c r="H38" s="6" t="s">
        <v>31</v>
      </c>
      <c r="I38" s="5">
        <v>0</v>
      </c>
    </row>
    <row r="39" spans="1:9">
      <c r="A39" s="5" t="s">
        <v>123</v>
      </c>
      <c r="B39" s="6" t="s">
        <v>124</v>
      </c>
      <c r="C39" s="5">
        <v>2007</v>
      </c>
      <c r="D39" s="7" t="s">
        <v>40</v>
      </c>
      <c r="E39" s="6" t="s">
        <v>19</v>
      </c>
      <c r="F39" s="6" t="s">
        <v>29</v>
      </c>
      <c r="G39" s="6" t="s">
        <v>57</v>
      </c>
      <c r="H39" s="6" t="s">
        <v>15</v>
      </c>
      <c r="I39" s="5">
        <v>0</v>
      </c>
    </row>
    <row r="40" spans="1:9">
      <c r="A40" s="5" t="s">
        <v>125</v>
      </c>
      <c r="B40" s="6" t="s">
        <v>126</v>
      </c>
      <c r="C40" s="5">
        <v>2005</v>
      </c>
      <c r="D40" s="7" t="s">
        <v>34</v>
      </c>
      <c r="E40" s="6" t="s">
        <v>19</v>
      </c>
      <c r="F40" s="6" t="s">
        <v>65</v>
      </c>
      <c r="G40" s="6" t="s">
        <v>127</v>
      </c>
      <c r="H40" s="6" t="s">
        <v>31</v>
      </c>
      <c r="I40" s="5">
        <v>0</v>
      </c>
    </row>
    <row r="41" spans="1:9">
      <c r="A41" s="5" t="s">
        <v>128</v>
      </c>
      <c r="B41" s="6" t="s">
        <v>129</v>
      </c>
      <c r="C41" s="5">
        <v>2006</v>
      </c>
      <c r="D41" s="7" t="s">
        <v>11</v>
      </c>
      <c r="E41" s="6" t="s">
        <v>19</v>
      </c>
      <c r="F41" s="6" t="s">
        <v>65</v>
      </c>
      <c r="G41" s="6" t="s">
        <v>127</v>
      </c>
      <c r="H41" s="6" t="s">
        <v>31</v>
      </c>
      <c r="I41" s="5">
        <v>0</v>
      </c>
    </row>
    <row r="42" spans="1:9">
      <c r="A42" s="5" t="s">
        <v>130</v>
      </c>
      <c r="B42" s="6" t="s">
        <v>131</v>
      </c>
      <c r="C42" s="5">
        <v>2007</v>
      </c>
      <c r="D42" s="7" t="s">
        <v>34</v>
      </c>
      <c r="E42" s="6" t="s">
        <v>60</v>
      </c>
      <c r="F42" s="6" t="s">
        <v>61</v>
      </c>
      <c r="G42" s="6" t="s">
        <v>62</v>
      </c>
      <c r="H42" s="6" t="s">
        <v>15</v>
      </c>
      <c r="I42" s="5">
        <v>0</v>
      </c>
    </row>
    <row r="43" spans="1:9">
      <c r="A43" s="5" t="s">
        <v>132</v>
      </c>
      <c r="B43" s="6" t="s">
        <v>133</v>
      </c>
      <c r="C43" s="5">
        <v>2000</v>
      </c>
      <c r="D43" s="7" t="s">
        <v>51</v>
      </c>
      <c r="E43" s="6" t="s">
        <v>134</v>
      </c>
      <c r="F43" s="6" t="s">
        <v>135</v>
      </c>
      <c r="G43" s="6" t="s">
        <v>136</v>
      </c>
      <c r="H43" s="6" t="s">
        <v>15</v>
      </c>
      <c r="I43" s="5">
        <v>0</v>
      </c>
    </row>
    <row r="44" spans="1:9">
      <c r="A44" s="5" t="s">
        <v>137</v>
      </c>
      <c r="B44" s="6" t="s">
        <v>138</v>
      </c>
      <c r="C44" s="5">
        <v>2005</v>
      </c>
      <c r="D44" s="7" t="s">
        <v>28</v>
      </c>
      <c r="E44" s="6" t="s">
        <v>60</v>
      </c>
      <c r="F44" s="6" t="s">
        <v>61</v>
      </c>
      <c r="G44" s="6" t="s">
        <v>62</v>
      </c>
      <c r="H44" s="6" t="s">
        <v>15</v>
      </c>
      <c r="I44" s="5">
        <v>0</v>
      </c>
    </row>
    <row r="45" spans="1:9">
      <c r="A45" s="5" t="s">
        <v>139</v>
      </c>
      <c r="B45" s="6" t="s">
        <v>140</v>
      </c>
      <c r="C45" s="5">
        <v>2003</v>
      </c>
      <c r="D45" s="7" t="s">
        <v>141</v>
      </c>
      <c r="E45" s="6" t="s">
        <v>19</v>
      </c>
      <c r="F45" s="6" t="s">
        <v>71</v>
      </c>
      <c r="G45" s="6" t="s">
        <v>72</v>
      </c>
      <c r="H45" s="6" t="s">
        <v>15</v>
      </c>
      <c r="I45" s="5">
        <v>0</v>
      </c>
    </row>
    <row r="46" spans="1:9">
      <c r="A46" s="5" t="s">
        <v>142</v>
      </c>
      <c r="B46" s="6" t="s">
        <v>143</v>
      </c>
      <c r="C46" s="5">
        <v>2003</v>
      </c>
      <c r="D46" s="7" t="s">
        <v>43</v>
      </c>
      <c r="E46" s="6" t="s">
        <v>19</v>
      </c>
      <c r="F46" s="6" t="s">
        <v>29</v>
      </c>
      <c r="G46" s="6" t="s">
        <v>57</v>
      </c>
      <c r="H46" s="6" t="s">
        <v>15</v>
      </c>
      <c r="I46" s="5">
        <v>0</v>
      </c>
    </row>
    <row r="47" spans="1:9">
      <c r="A47" s="5" t="s">
        <v>144</v>
      </c>
      <c r="B47" s="6" t="s">
        <v>145</v>
      </c>
      <c r="C47" s="5">
        <v>2002</v>
      </c>
      <c r="D47" s="7" t="s">
        <v>51</v>
      </c>
      <c r="E47" s="6" t="s">
        <v>19</v>
      </c>
      <c r="F47" s="6" t="s">
        <v>29</v>
      </c>
      <c r="G47" s="6" t="s">
        <v>52</v>
      </c>
      <c r="H47" s="6" t="s">
        <v>15</v>
      </c>
      <c r="I47" s="5">
        <v>0</v>
      </c>
    </row>
    <row r="48" spans="1:9">
      <c r="A48" s="5" t="s">
        <v>146</v>
      </c>
      <c r="B48" s="6" t="s">
        <v>147</v>
      </c>
      <c r="C48" s="5">
        <v>2008</v>
      </c>
      <c r="D48" s="7" t="s">
        <v>18</v>
      </c>
      <c r="E48" s="6" t="s">
        <v>19</v>
      </c>
      <c r="F48" s="6" t="s">
        <v>29</v>
      </c>
      <c r="G48" s="6" t="s">
        <v>148</v>
      </c>
      <c r="H48" s="6" t="s">
        <v>15</v>
      </c>
      <c r="I48" s="5">
        <v>0</v>
      </c>
    </row>
    <row r="49" spans="1:9">
      <c r="A49" s="5" t="s">
        <v>149</v>
      </c>
      <c r="B49" s="6" t="s">
        <v>150</v>
      </c>
      <c r="C49" s="5">
        <v>2004</v>
      </c>
      <c r="D49" s="7" t="s">
        <v>34</v>
      </c>
      <c r="E49" s="6" t="s">
        <v>19</v>
      </c>
      <c r="F49" s="6" t="s">
        <v>29</v>
      </c>
      <c r="G49" s="6" t="s">
        <v>25</v>
      </c>
      <c r="H49" s="6" t="s">
        <v>15</v>
      </c>
      <c r="I49" s="5">
        <v>0</v>
      </c>
    </row>
    <row r="50" spans="1:9">
      <c r="A50" s="5" t="s">
        <v>151</v>
      </c>
      <c r="B50" s="6" t="s">
        <v>152</v>
      </c>
      <c r="C50" s="5">
        <v>2003</v>
      </c>
      <c r="D50" s="7" t="s">
        <v>28</v>
      </c>
      <c r="E50" s="6" t="s">
        <v>60</v>
      </c>
      <c r="F50" s="6" t="s">
        <v>61</v>
      </c>
      <c r="G50" s="6" t="s">
        <v>62</v>
      </c>
      <c r="H50" s="6" t="s">
        <v>15</v>
      </c>
      <c r="I50" s="5">
        <v>0</v>
      </c>
    </row>
    <row r="51" spans="1:9">
      <c r="A51" s="5" t="s">
        <v>153</v>
      </c>
      <c r="B51" s="6" t="s">
        <v>154</v>
      </c>
      <c r="C51" s="5">
        <v>2005</v>
      </c>
      <c r="D51" s="7" t="s">
        <v>141</v>
      </c>
      <c r="E51" s="6" t="s">
        <v>19</v>
      </c>
      <c r="F51" s="6" t="s">
        <v>29</v>
      </c>
      <c r="G51" s="6" t="s">
        <v>84</v>
      </c>
      <c r="H51" s="6" t="s">
        <v>15</v>
      </c>
      <c r="I51" s="5">
        <v>0</v>
      </c>
    </row>
    <row r="52" spans="1:9">
      <c r="A52" s="5" t="s">
        <v>155</v>
      </c>
      <c r="B52" s="6" t="s">
        <v>156</v>
      </c>
      <c r="C52" s="5">
        <v>2007</v>
      </c>
      <c r="D52" s="7" t="s">
        <v>18</v>
      </c>
      <c r="E52" s="6" t="s">
        <v>19</v>
      </c>
      <c r="F52" s="6" t="s">
        <v>29</v>
      </c>
      <c r="G52" s="6" t="s">
        <v>25</v>
      </c>
      <c r="H52" s="6" t="s">
        <v>15</v>
      </c>
      <c r="I52" s="5">
        <v>0</v>
      </c>
    </row>
    <row r="53" spans="1:9">
      <c r="A53" s="5" t="s">
        <v>157</v>
      </c>
      <c r="B53" s="6" t="s">
        <v>158</v>
      </c>
      <c r="C53" s="5">
        <v>2007</v>
      </c>
      <c r="D53" s="7" t="s">
        <v>34</v>
      </c>
      <c r="E53" s="6" t="s">
        <v>159</v>
      </c>
      <c r="F53" s="6" t="s">
        <v>160</v>
      </c>
      <c r="G53" s="6" t="s">
        <v>161</v>
      </c>
      <c r="H53" s="6" t="s">
        <v>31</v>
      </c>
      <c r="I53" s="5">
        <v>0</v>
      </c>
    </row>
    <row r="54" spans="1:9">
      <c r="A54" s="5" t="s">
        <v>162</v>
      </c>
      <c r="B54" s="6" t="s">
        <v>163</v>
      </c>
      <c r="C54" s="5">
        <v>2003</v>
      </c>
      <c r="D54" s="7" t="s">
        <v>11</v>
      </c>
      <c r="E54" s="6" t="s">
        <v>19</v>
      </c>
      <c r="F54" s="6" t="s">
        <v>71</v>
      </c>
      <c r="G54" s="6" t="s">
        <v>72</v>
      </c>
      <c r="H54" s="6" t="s">
        <v>15</v>
      </c>
      <c r="I54" s="5">
        <v>0</v>
      </c>
    </row>
    <row r="55" spans="1:9">
      <c r="A55" s="5" t="s">
        <v>164</v>
      </c>
      <c r="B55" s="6" t="s">
        <v>165</v>
      </c>
      <c r="C55" s="5">
        <v>2004</v>
      </c>
      <c r="D55" s="7" t="s">
        <v>28</v>
      </c>
      <c r="E55" s="6" t="s">
        <v>19</v>
      </c>
      <c r="F55" s="6" t="s">
        <v>65</v>
      </c>
      <c r="G55" s="6" t="s">
        <v>166</v>
      </c>
      <c r="H55" s="6" t="s">
        <v>15</v>
      </c>
      <c r="I55" s="5">
        <v>0</v>
      </c>
    </row>
    <row r="56" spans="1:9">
      <c r="A56" s="5" t="s">
        <v>167</v>
      </c>
      <c r="B56" s="6" t="s">
        <v>168</v>
      </c>
      <c r="C56" s="5">
        <v>2001</v>
      </c>
      <c r="D56" s="7" t="s">
        <v>169</v>
      </c>
      <c r="E56" s="6" t="s">
        <v>19</v>
      </c>
      <c r="F56" s="6" t="s">
        <v>170</v>
      </c>
      <c r="G56" s="6" t="s">
        <v>171</v>
      </c>
      <c r="H56" s="6" t="s">
        <v>31</v>
      </c>
      <c r="I56" s="5">
        <v>0</v>
      </c>
    </row>
    <row r="57" spans="1:9">
      <c r="A57" s="5" t="s">
        <v>172</v>
      </c>
      <c r="B57" s="6" t="s">
        <v>173</v>
      </c>
      <c r="C57" s="5">
        <v>2005</v>
      </c>
      <c r="D57" s="7" t="s">
        <v>43</v>
      </c>
      <c r="E57" s="6" t="s">
        <v>19</v>
      </c>
      <c r="F57" s="6" t="s">
        <v>170</v>
      </c>
      <c r="G57" s="6" t="s">
        <v>174</v>
      </c>
      <c r="H57" s="6" t="s">
        <v>31</v>
      </c>
      <c r="I57" s="5">
        <v>0</v>
      </c>
    </row>
    <row r="58" spans="1:9">
      <c r="A58" s="5" t="s">
        <v>175</v>
      </c>
      <c r="B58" s="6" t="s">
        <v>176</v>
      </c>
      <c r="C58" s="5">
        <v>2003</v>
      </c>
      <c r="D58" s="7" t="s">
        <v>43</v>
      </c>
      <c r="E58" s="6" t="s">
        <v>19</v>
      </c>
      <c r="F58" s="6" t="s">
        <v>29</v>
      </c>
      <c r="G58" s="6" t="s">
        <v>77</v>
      </c>
      <c r="H58" s="6" t="s">
        <v>31</v>
      </c>
      <c r="I58" s="5">
        <v>0</v>
      </c>
    </row>
    <row r="59" spans="1:9">
      <c r="A59" s="5" t="s">
        <v>177</v>
      </c>
      <c r="B59" s="6" t="s">
        <v>178</v>
      </c>
      <c r="C59" s="5">
        <v>2000</v>
      </c>
      <c r="D59" s="7" t="s">
        <v>51</v>
      </c>
      <c r="E59" s="6" t="s">
        <v>19</v>
      </c>
      <c r="F59" s="6" t="s">
        <v>179</v>
      </c>
      <c r="G59" s="6" t="s">
        <v>180</v>
      </c>
      <c r="H59" s="6" t="s">
        <v>15</v>
      </c>
      <c r="I59" s="5">
        <v>0</v>
      </c>
    </row>
    <row r="60" spans="1:9">
      <c r="A60" s="5" t="s">
        <v>181</v>
      </c>
      <c r="B60" s="6" t="s">
        <v>182</v>
      </c>
      <c r="C60" s="5">
        <v>2000</v>
      </c>
      <c r="D60" s="7" t="s">
        <v>51</v>
      </c>
      <c r="E60" s="6" t="s">
        <v>134</v>
      </c>
      <c r="F60" s="6" t="s">
        <v>135</v>
      </c>
      <c r="G60" s="6" t="s">
        <v>136</v>
      </c>
      <c r="H60" s="6" t="s">
        <v>15</v>
      </c>
      <c r="I60" s="5">
        <v>0</v>
      </c>
    </row>
    <row r="61" spans="1:9">
      <c r="A61" s="5" t="s">
        <v>183</v>
      </c>
      <c r="B61" s="6" t="s">
        <v>184</v>
      </c>
      <c r="C61" s="5">
        <v>2000</v>
      </c>
      <c r="D61" s="7" t="s">
        <v>51</v>
      </c>
      <c r="E61" s="6" t="s">
        <v>19</v>
      </c>
      <c r="F61" s="6" t="s">
        <v>179</v>
      </c>
      <c r="G61" s="6" t="s">
        <v>180</v>
      </c>
      <c r="H61" s="6" t="s">
        <v>15</v>
      </c>
      <c r="I61" s="5">
        <v>0</v>
      </c>
    </row>
    <row r="62" spans="1:9">
      <c r="A62" s="5" t="s">
        <v>185</v>
      </c>
      <c r="B62" s="6" t="s">
        <v>186</v>
      </c>
      <c r="C62" s="5">
        <v>2002</v>
      </c>
      <c r="D62" s="7" t="s">
        <v>51</v>
      </c>
      <c r="E62" s="6" t="s">
        <v>19</v>
      </c>
      <c r="F62" s="6" t="s">
        <v>65</v>
      </c>
      <c r="G62" s="6" t="s">
        <v>30</v>
      </c>
      <c r="H62" s="6" t="s">
        <v>15</v>
      </c>
      <c r="I62" s="5">
        <v>0</v>
      </c>
    </row>
    <row r="63" spans="1:9">
      <c r="A63" s="5" t="s">
        <v>187</v>
      </c>
      <c r="B63" s="6" t="s">
        <v>188</v>
      </c>
      <c r="C63" s="5">
        <v>2006</v>
      </c>
      <c r="D63" s="7" t="s">
        <v>18</v>
      </c>
      <c r="E63" s="6" t="s">
        <v>19</v>
      </c>
      <c r="F63" s="6" t="s">
        <v>65</v>
      </c>
      <c r="G63" s="6" t="s">
        <v>25</v>
      </c>
      <c r="H63" s="6" t="s">
        <v>15</v>
      </c>
      <c r="I63" s="5">
        <v>0</v>
      </c>
    </row>
    <row r="64" spans="1:9">
      <c r="A64" s="5" t="s">
        <v>189</v>
      </c>
      <c r="B64" s="6" t="s">
        <v>190</v>
      </c>
      <c r="C64" s="5">
        <v>2002</v>
      </c>
      <c r="D64" s="7" t="s">
        <v>18</v>
      </c>
      <c r="E64" s="6" t="s">
        <v>19</v>
      </c>
      <c r="F64" s="6" t="s">
        <v>46</v>
      </c>
      <c r="G64" s="6" t="s">
        <v>57</v>
      </c>
      <c r="H64" s="6" t="s">
        <v>15</v>
      </c>
      <c r="I64" s="5">
        <v>0</v>
      </c>
    </row>
    <row r="65" spans="1:9">
      <c r="A65" s="5" t="s">
        <v>191</v>
      </c>
      <c r="B65" s="6" t="s">
        <v>192</v>
      </c>
      <c r="C65" s="5">
        <v>2004</v>
      </c>
      <c r="D65" s="7" t="s">
        <v>141</v>
      </c>
      <c r="E65" s="6" t="s">
        <v>19</v>
      </c>
      <c r="F65" s="6" t="s">
        <v>71</v>
      </c>
      <c r="G65" s="6" t="s">
        <v>115</v>
      </c>
      <c r="H65" s="6" t="s">
        <v>31</v>
      </c>
      <c r="I65" s="5">
        <v>0</v>
      </c>
    </row>
    <row r="66" spans="1:9">
      <c r="A66" s="5" t="s">
        <v>193</v>
      </c>
      <c r="B66" s="6" t="s">
        <v>194</v>
      </c>
      <c r="C66" s="5">
        <v>2005</v>
      </c>
      <c r="D66" s="7" t="s">
        <v>18</v>
      </c>
      <c r="E66" s="6" t="s">
        <v>19</v>
      </c>
      <c r="F66" s="6" t="s">
        <v>46</v>
      </c>
      <c r="G66" s="6" t="s">
        <v>25</v>
      </c>
      <c r="H66" s="6" t="s">
        <v>15</v>
      </c>
      <c r="I66" s="5">
        <v>0</v>
      </c>
    </row>
    <row r="67" spans="1:9">
      <c r="A67" s="5" t="s">
        <v>195</v>
      </c>
      <c r="B67" s="6" t="s">
        <v>196</v>
      </c>
      <c r="C67" s="5">
        <v>2008</v>
      </c>
      <c r="D67" s="7" t="s">
        <v>18</v>
      </c>
      <c r="E67" s="6" t="s">
        <v>19</v>
      </c>
      <c r="F67" s="6" t="s">
        <v>65</v>
      </c>
      <c r="G67" s="6" t="s">
        <v>127</v>
      </c>
      <c r="H67" s="6" t="s">
        <v>15</v>
      </c>
      <c r="I67" s="5">
        <v>0</v>
      </c>
    </row>
    <row r="68" spans="1:9">
      <c r="A68" s="5" t="s">
        <v>195</v>
      </c>
      <c r="B68" s="6" t="s">
        <v>196</v>
      </c>
      <c r="C68" s="5">
        <v>2008</v>
      </c>
      <c r="D68" s="7" t="s">
        <v>18</v>
      </c>
      <c r="E68" s="6" t="s">
        <v>19</v>
      </c>
      <c r="F68" s="6" t="s">
        <v>65</v>
      </c>
      <c r="G68" s="6" t="s">
        <v>127</v>
      </c>
      <c r="H68" s="6" t="s">
        <v>15</v>
      </c>
      <c r="I68" s="5">
        <v>0</v>
      </c>
    </row>
    <row r="69" spans="1:9">
      <c r="A69" s="5" t="s">
        <v>197</v>
      </c>
      <c r="B69" s="6" t="s">
        <v>198</v>
      </c>
      <c r="C69" s="5">
        <v>2005</v>
      </c>
      <c r="D69" s="7" t="s">
        <v>141</v>
      </c>
      <c r="E69" s="6" t="s">
        <v>19</v>
      </c>
      <c r="F69" s="6" t="s">
        <v>65</v>
      </c>
      <c r="G69" s="6" t="s">
        <v>122</v>
      </c>
      <c r="H69" s="6" t="s">
        <v>15</v>
      </c>
      <c r="I69" s="5">
        <v>0</v>
      </c>
    </row>
    <row r="70" spans="1:9">
      <c r="A70" s="5" t="s">
        <v>199</v>
      </c>
      <c r="B70" s="6" t="s">
        <v>200</v>
      </c>
      <c r="C70" s="5">
        <v>2007</v>
      </c>
      <c r="D70" s="7" t="s">
        <v>40</v>
      </c>
      <c r="E70" s="6" t="s">
        <v>19</v>
      </c>
      <c r="F70" s="6" t="s">
        <v>29</v>
      </c>
      <c r="G70" s="6" t="s">
        <v>57</v>
      </c>
      <c r="H70" s="6" t="s">
        <v>15</v>
      </c>
      <c r="I70" s="5">
        <v>0</v>
      </c>
    </row>
    <row r="71" spans="1:9">
      <c r="A71" s="5" t="s">
        <v>201</v>
      </c>
      <c r="B71" s="6" t="s">
        <v>202</v>
      </c>
      <c r="C71" s="5">
        <v>2008</v>
      </c>
      <c r="D71" s="7" t="s">
        <v>18</v>
      </c>
      <c r="E71" s="6" t="s">
        <v>19</v>
      </c>
      <c r="F71" s="6"/>
      <c r="G71" s="6" t="s">
        <v>166</v>
      </c>
      <c r="H71" s="6" t="s">
        <v>15</v>
      </c>
      <c r="I71" s="5">
        <v>0</v>
      </c>
    </row>
    <row r="72" spans="1:9">
      <c r="A72" s="5" t="s">
        <v>203</v>
      </c>
      <c r="B72" s="6" t="s">
        <v>204</v>
      </c>
      <c r="C72" s="5">
        <v>2006</v>
      </c>
      <c r="D72" s="7" t="s">
        <v>34</v>
      </c>
      <c r="E72" s="6" t="s">
        <v>19</v>
      </c>
      <c r="F72" s="6" t="s">
        <v>65</v>
      </c>
      <c r="G72" s="6" t="s">
        <v>122</v>
      </c>
      <c r="H72" s="6" t="s">
        <v>31</v>
      </c>
      <c r="I72" s="5">
        <v>0</v>
      </c>
    </row>
    <row r="73" spans="1:9">
      <c r="A73" s="5" t="s">
        <v>205</v>
      </c>
      <c r="B73" s="6" t="s">
        <v>206</v>
      </c>
      <c r="C73" s="5">
        <v>2004</v>
      </c>
      <c r="D73" s="7" t="s">
        <v>34</v>
      </c>
      <c r="E73" s="6" t="s">
        <v>19</v>
      </c>
      <c r="F73" s="6" t="s">
        <v>46</v>
      </c>
      <c r="G73" s="6"/>
      <c r="H73" s="6" t="s">
        <v>15</v>
      </c>
      <c r="I73" s="5">
        <v>0</v>
      </c>
    </row>
    <row r="74" spans="1:9">
      <c r="A74" s="5" t="s">
        <v>207</v>
      </c>
      <c r="B74" s="6" t="s">
        <v>208</v>
      </c>
      <c r="C74" s="5">
        <v>2002</v>
      </c>
      <c r="D74" s="7" t="s">
        <v>34</v>
      </c>
      <c r="E74" s="6" t="s">
        <v>19</v>
      </c>
      <c r="F74" s="6" t="s">
        <v>29</v>
      </c>
      <c r="G74" s="6" t="s">
        <v>57</v>
      </c>
      <c r="H74" s="6" t="s">
        <v>15</v>
      </c>
      <c r="I74" s="5">
        <v>0</v>
      </c>
    </row>
    <row r="75" spans="1:9">
      <c r="A75" s="5" t="s">
        <v>209</v>
      </c>
      <c r="B75" s="6" t="s">
        <v>210</v>
      </c>
      <c r="C75" s="5">
        <v>2008</v>
      </c>
      <c r="D75" s="7" t="s">
        <v>18</v>
      </c>
      <c r="E75" s="6" t="s">
        <v>19</v>
      </c>
      <c r="F75" s="6" t="s">
        <v>65</v>
      </c>
      <c r="G75" s="6" t="s">
        <v>122</v>
      </c>
      <c r="H75" s="6" t="s">
        <v>31</v>
      </c>
      <c r="I75" s="5">
        <v>0</v>
      </c>
    </row>
    <row r="76" spans="1:9">
      <c r="A76" s="5" t="s">
        <v>211</v>
      </c>
      <c r="B76" s="6" t="s">
        <v>212</v>
      </c>
      <c r="C76" s="5">
        <v>2004</v>
      </c>
      <c r="D76" s="7" t="s">
        <v>43</v>
      </c>
      <c r="E76" s="6" t="s">
        <v>19</v>
      </c>
      <c r="F76" s="6" t="s">
        <v>29</v>
      </c>
      <c r="G76" s="6" t="s">
        <v>57</v>
      </c>
      <c r="H76" s="6" t="s">
        <v>15</v>
      </c>
      <c r="I76" s="5">
        <v>0</v>
      </c>
    </row>
    <row r="77" spans="1:9">
      <c r="A77" s="5" t="s">
        <v>213</v>
      </c>
      <c r="B77" s="6" t="s">
        <v>214</v>
      </c>
      <c r="C77" s="5">
        <v>2004</v>
      </c>
      <c r="D77" s="7" t="s">
        <v>28</v>
      </c>
      <c r="E77" s="6" t="s">
        <v>19</v>
      </c>
      <c r="F77" s="6" t="s">
        <v>65</v>
      </c>
      <c r="G77" s="6" t="s">
        <v>166</v>
      </c>
      <c r="H77" s="6" t="s">
        <v>15</v>
      </c>
      <c r="I77" s="5">
        <v>0</v>
      </c>
    </row>
    <row r="78" spans="1:9">
      <c r="A78" s="5" t="s">
        <v>215</v>
      </c>
      <c r="B78" s="6" t="s">
        <v>216</v>
      </c>
      <c r="C78" s="5">
        <v>2004</v>
      </c>
      <c r="D78" s="7" t="s">
        <v>28</v>
      </c>
      <c r="E78" s="6" t="s">
        <v>60</v>
      </c>
      <c r="F78" s="6" t="s">
        <v>61</v>
      </c>
      <c r="G78" s="6" t="s">
        <v>62</v>
      </c>
      <c r="H78" s="6" t="s">
        <v>15</v>
      </c>
      <c r="I78" s="5">
        <v>0</v>
      </c>
    </row>
    <row r="79" spans="1:9">
      <c r="A79" s="8" t="s">
        <v>217</v>
      </c>
      <c r="B79" s="9" t="s">
        <v>218</v>
      </c>
      <c r="C79" s="8">
        <v>2005</v>
      </c>
      <c r="D79" s="10" t="s">
        <v>141</v>
      </c>
      <c r="E79" s="9" t="s">
        <v>19</v>
      </c>
      <c r="F79" s="9" t="s">
        <v>29</v>
      </c>
      <c r="G79" s="9" t="s">
        <v>77</v>
      </c>
      <c r="H79" s="9" t="s">
        <v>15</v>
      </c>
      <c r="I79" s="8">
        <v>0</v>
      </c>
    </row>
  </sheetData>
  <pageMargins left="0.7" right="0.7" top="0.75" bottom="0.75" header="0.3" footer="0.3"/>
  <pageSetup paperSize="9" orientation="portrait" r:id="rId1"/>
  <ignoredErrors>
    <ignoredError sqref="D2 D5 D9 D16 D18:D19 D22:D23 D25:D27 D31 D34 D36 D41 D44 D46 D50 D54:D55 D57:D58 D76:D7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>
      <c r="A1" s="18" t="s">
        <v>428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>
      <c r="A2" s="20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>
      <c r="A3" s="21" t="s">
        <v>430</v>
      </c>
      <c r="B3" s="21"/>
      <c r="C3" s="22" t="s">
        <v>431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>
      <c r="A4" s="23" t="s">
        <v>637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>
      <c r="A5" s="24" t="s">
        <v>638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>
      <c r="A6" s="20" t="s">
        <v>435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60">
      <c r="A7" s="30" t="s">
        <v>434</v>
      </c>
      <c r="B7" s="30" t="s">
        <v>1</v>
      </c>
      <c r="C7" s="30" t="s">
        <v>2</v>
      </c>
      <c r="D7" s="30" t="s">
        <v>235</v>
      </c>
      <c r="E7" s="30" t="s">
        <v>236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639</v>
      </c>
      <c r="K7" s="30" t="s">
        <v>640</v>
      </c>
      <c r="L7" s="30" t="s">
        <v>641</v>
      </c>
    </row>
    <row r="8" spans="1:12" ht="60">
      <c r="A8" s="31">
        <v>1</v>
      </c>
      <c r="B8" s="32" t="s">
        <v>178</v>
      </c>
      <c r="C8" s="31">
        <v>2000</v>
      </c>
      <c r="D8" s="31">
        <v>2000</v>
      </c>
      <c r="E8" s="31">
        <v>2000</v>
      </c>
      <c r="F8" s="32" t="s">
        <v>51</v>
      </c>
      <c r="G8" s="32" t="s">
        <v>19</v>
      </c>
      <c r="H8" s="32" t="s">
        <v>179</v>
      </c>
      <c r="I8" s="32" t="s">
        <v>180</v>
      </c>
      <c r="J8" s="31">
        <v>1</v>
      </c>
      <c r="K8" s="31">
        <v>1</v>
      </c>
      <c r="L8" s="31">
        <f t="shared" ref="L8:L22" si="0">J8+K8</f>
        <v>2</v>
      </c>
    </row>
    <row r="9" spans="1:12" ht="45">
      <c r="A9" s="5">
        <v>2</v>
      </c>
      <c r="B9" s="16" t="s">
        <v>145</v>
      </c>
      <c r="C9" s="5">
        <v>2002</v>
      </c>
      <c r="D9" s="5">
        <v>2002</v>
      </c>
      <c r="E9" s="5">
        <v>2002</v>
      </c>
      <c r="F9" s="16" t="s">
        <v>51</v>
      </c>
      <c r="G9" s="16" t="s">
        <v>19</v>
      </c>
      <c r="H9" s="16" t="s">
        <v>29</v>
      </c>
      <c r="I9" s="16" t="s">
        <v>52</v>
      </c>
      <c r="J9" s="5">
        <v>2</v>
      </c>
      <c r="K9" s="5">
        <v>2</v>
      </c>
      <c r="L9" s="5">
        <f t="shared" si="0"/>
        <v>4</v>
      </c>
    </row>
    <row r="10" spans="1:12" ht="60">
      <c r="A10" s="5">
        <v>3</v>
      </c>
      <c r="B10" s="16" t="s">
        <v>184</v>
      </c>
      <c r="C10" s="5">
        <v>2000</v>
      </c>
      <c r="D10" s="5">
        <v>2000</v>
      </c>
      <c r="E10" s="5">
        <v>2000</v>
      </c>
      <c r="F10" s="16" t="s">
        <v>51</v>
      </c>
      <c r="G10" s="16" t="s">
        <v>19</v>
      </c>
      <c r="H10" s="16" t="s">
        <v>179</v>
      </c>
      <c r="I10" s="16" t="s">
        <v>180</v>
      </c>
      <c r="J10" s="5">
        <v>3</v>
      </c>
      <c r="K10" s="5">
        <v>3</v>
      </c>
      <c r="L10" s="5">
        <f t="shared" si="0"/>
        <v>6</v>
      </c>
    </row>
    <row r="11" spans="1:12" ht="45">
      <c r="A11" s="5">
        <v>4</v>
      </c>
      <c r="B11" s="16" t="s">
        <v>50</v>
      </c>
      <c r="C11" s="5">
        <v>2002</v>
      </c>
      <c r="D11" s="5">
        <v>2002</v>
      </c>
      <c r="E11" s="5">
        <v>2002</v>
      </c>
      <c r="F11" s="16" t="s">
        <v>51</v>
      </c>
      <c r="G11" s="16" t="s">
        <v>19</v>
      </c>
      <c r="H11" s="16" t="s">
        <v>29</v>
      </c>
      <c r="I11" s="16" t="s">
        <v>52</v>
      </c>
      <c r="J11" s="5">
        <v>4</v>
      </c>
      <c r="K11" s="5">
        <v>4</v>
      </c>
      <c r="L11" s="5">
        <f t="shared" si="0"/>
        <v>8</v>
      </c>
    </row>
    <row r="12" spans="1:12" ht="45">
      <c r="A12" s="5">
        <v>5</v>
      </c>
      <c r="B12" s="16" t="s">
        <v>109</v>
      </c>
      <c r="C12" s="5">
        <v>2002</v>
      </c>
      <c r="D12" s="5">
        <v>2002</v>
      </c>
      <c r="E12" s="5">
        <v>2002</v>
      </c>
      <c r="F12" s="16">
        <v>1</v>
      </c>
      <c r="G12" s="16" t="s">
        <v>19</v>
      </c>
      <c r="H12" s="16" t="s">
        <v>29</v>
      </c>
      <c r="I12" s="16" t="s">
        <v>52</v>
      </c>
      <c r="J12" s="5">
        <v>5</v>
      </c>
      <c r="K12" s="5">
        <v>5</v>
      </c>
      <c r="L12" s="5">
        <f t="shared" si="0"/>
        <v>10</v>
      </c>
    </row>
    <row r="13" spans="1:12" ht="60">
      <c r="A13" s="5">
        <v>6</v>
      </c>
      <c r="B13" s="16" t="s">
        <v>152</v>
      </c>
      <c r="C13" s="5">
        <v>2003</v>
      </c>
      <c r="D13" s="5">
        <v>2003</v>
      </c>
      <c r="E13" s="5">
        <v>2003</v>
      </c>
      <c r="F13" s="16">
        <v>1</v>
      </c>
      <c r="G13" s="16" t="s">
        <v>60</v>
      </c>
      <c r="H13" s="16" t="s">
        <v>61</v>
      </c>
      <c r="I13" s="16" t="s">
        <v>62</v>
      </c>
      <c r="J13" s="5">
        <v>6</v>
      </c>
      <c r="K13" s="5">
        <v>6</v>
      </c>
      <c r="L13" s="5">
        <f t="shared" si="0"/>
        <v>12</v>
      </c>
    </row>
    <row r="14" spans="1:12" ht="60">
      <c r="A14" s="5">
        <v>7</v>
      </c>
      <c r="B14" s="16" t="s">
        <v>59</v>
      </c>
      <c r="C14" s="5">
        <v>2004</v>
      </c>
      <c r="D14" s="5">
        <v>2004</v>
      </c>
      <c r="E14" s="5">
        <v>2004</v>
      </c>
      <c r="F14" s="16">
        <v>1</v>
      </c>
      <c r="G14" s="16" t="s">
        <v>60</v>
      </c>
      <c r="H14" s="16" t="s">
        <v>61</v>
      </c>
      <c r="I14" s="16" t="s">
        <v>62</v>
      </c>
      <c r="J14" s="5">
        <v>8</v>
      </c>
      <c r="K14" s="5">
        <v>7</v>
      </c>
      <c r="L14" s="5">
        <f t="shared" si="0"/>
        <v>15</v>
      </c>
    </row>
    <row r="15" spans="1:12" ht="30">
      <c r="A15" s="5">
        <v>8</v>
      </c>
      <c r="B15" s="16" t="s">
        <v>88</v>
      </c>
      <c r="C15" s="5">
        <v>2002</v>
      </c>
      <c r="D15" s="5">
        <v>2002</v>
      </c>
      <c r="E15" s="5">
        <v>2002</v>
      </c>
      <c r="F15" s="16">
        <v>1</v>
      </c>
      <c r="G15" s="16" t="s">
        <v>12</v>
      </c>
      <c r="H15" s="16" t="s">
        <v>13</v>
      </c>
      <c r="I15" s="16" t="s">
        <v>14</v>
      </c>
      <c r="J15" s="5">
        <v>9</v>
      </c>
      <c r="K15" s="5">
        <v>8</v>
      </c>
      <c r="L15" s="5">
        <f t="shared" si="0"/>
        <v>17</v>
      </c>
    </row>
    <row r="16" spans="1:12" ht="60">
      <c r="A16" s="5">
        <v>9</v>
      </c>
      <c r="B16" s="16" t="s">
        <v>212</v>
      </c>
      <c r="C16" s="5">
        <v>2004</v>
      </c>
      <c r="D16" s="5">
        <v>2004</v>
      </c>
      <c r="E16" s="5">
        <v>2004</v>
      </c>
      <c r="F16" s="16">
        <v>2</v>
      </c>
      <c r="G16" s="16" t="s">
        <v>19</v>
      </c>
      <c r="H16" s="16" t="s">
        <v>29</v>
      </c>
      <c r="I16" s="16" t="s">
        <v>57</v>
      </c>
      <c r="J16" s="5">
        <v>10</v>
      </c>
      <c r="K16" s="5">
        <v>9</v>
      </c>
      <c r="L16" s="5">
        <f t="shared" si="0"/>
        <v>19</v>
      </c>
    </row>
    <row r="17" spans="1:12" ht="45">
      <c r="A17" s="5">
        <v>10</v>
      </c>
      <c r="B17" s="16" t="s">
        <v>54</v>
      </c>
      <c r="C17" s="5">
        <v>2000</v>
      </c>
      <c r="D17" s="5">
        <v>2000</v>
      </c>
      <c r="E17" s="5">
        <v>2000</v>
      </c>
      <c r="F17" s="16" t="s">
        <v>51</v>
      </c>
      <c r="G17" s="16" t="s">
        <v>19</v>
      </c>
      <c r="H17" s="16" t="s">
        <v>29</v>
      </c>
      <c r="I17" s="16" t="s">
        <v>30</v>
      </c>
      <c r="J17" s="5">
        <v>11</v>
      </c>
      <c r="K17" s="5">
        <v>10</v>
      </c>
      <c r="L17" s="5">
        <f t="shared" si="0"/>
        <v>21</v>
      </c>
    </row>
    <row r="18" spans="1:12" ht="30">
      <c r="A18" s="5">
        <v>11</v>
      </c>
      <c r="B18" s="16" t="s">
        <v>186</v>
      </c>
      <c r="C18" s="5">
        <v>2002</v>
      </c>
      <c r="D18" s="5">
        <v>2002</v>
      </c>
      <c r="E18" s="5">
        <v>2002</v>
      </c>
      <c r="F18" s="16" t="s">
        <v>51</v>
      </c>
      <c r="G18" s="16" t="s">
        <v>19</v>
      </c>
      <c r="H18" s="16" t="s">
        <v>65</v>
      </c>
      <c r="I18" s="16" t="s">
        <v>30</v>
      </c>
      <c r="J18" s="5">
        <v>7</v>
      </c>
      <c r="K18" s="5">
        <v>14</v>
      </c>
      <c r="L18" s="5">
        <f t="shared" si="0"/>
        <v>21</v>
      </c>
    </row>
    <row r="19" spans="1:12" ht="30">
      <c r="A19" s="5">
        <v>12</v>
      </c>
      <c r="B19" s="16" t="s">
        <v>90</v>
      </c>
      <c r="C19" s="5">
        <v>2005</v>
      </c>
      <c r="D19" s="5">
        <v>2005</v>
      </c>
      <c r="E19" s="5">
        <v>2005</v>
      </c>
      <c r="F19" s="16">
        <v>2</v>
      </c>
      <c r="G19" s="16" t="s">
        <v>12</v>
      </c>
      <c r="H19" s="16" t="s">
        <v>13</v>
      </c>
      <c r="I19" s="16" t="s">
        <v>14</v>
      </c>
      <c r="J19" s="5">
        <v>12</v>
      </c>
      <c r="K19" s="5">
        <v>11</v>
      </c>
      <c r="L19" s="5">
        <f t="shared" si="0"/>
        <v>23</v>
      </c>
    </row>
    <row r="20" spans="1:12" ht="45">
      <c r="A20" s="5">
        <v>13</v>
      </c>
      <c r="B20" s="16" t="s">
        <v>111</v>
      </c>
      <c r="C20" s="5">
        <v>2006</v>
      </c>
      <c r="D20" s="5">
        <v>2006</v>
      </c>
      <c r="E20" s="5">
        <v>2006</v>
      </c>
      <c r="F20" s="16" t="s">
        <v>18</v>
      </c>
      <c r="G20" s="16" t="s">
        <v>19</v>
      </c>
      <c r="H20" s="16" t="s">
        <v>65</v>
      </c>
      <c r="I20" s="16" t="s">
        <v>112</v>
      </c>
      <c r="J20" s="5">
        <v>13</v>
      </c>
      <c r="K20" s="5">
        <v>12</v>
      </c>
      <c r="L20" s="5">
        <f t="shared" si="0"/>
        <v>25</v>
      </c>
    </row>
    <row r="21" spans="1:12" ht="60">
      <c r="A21" s="5">
        <v>14</v>
      </c>
      <c r="B21" s="16" t="s">
        <v>131</v>
      </c>
      <c r="C21" s="5">
        <v>2007</v>
      </c>
      <c r="D21" s="5">
        <v>2007</v>
      </c>
      <c r="E21" s="5">
        <v>2007</v>
      </c>
      <c r="F21" s="16" t="s">
        <v>34</v>
      </c>
      <c r="G21" s="16" t="s">
        <v>60</v>
      </c>
      <c r="H21" s="16" t="s">
        <v>61</v>
      </c>
      <c r="I21" s="16" t="s">
        <v>62</v>
      </c>
      <c r="J21" s="5">
        <v>15</v>
      </c>
      <c r="K21" s="5">
        <v>13</v>
      </c>
      <c r="L21" s="5">
        <f t="shared" si="0"/>
        <v>28</v>
      </c>
    </row>
    <row r="22" spans="1:12" ht="30">
      <c r="A22" s="5">
        <v>15</v>
      </c>
      <c r="B22" s="16" t="s">
        <v>17</v>
      </c>
      <c r="C22" s="5">
        <v>2000</v>
      </c>
      <c r="D22" s="5">
        <v>2000</v>
      </c>
      <c r="E22" s="5">
        <v>2000</v>
      </c>
      <c r="F22" s="16" t="s">
        <v>18</v>
      </c>
      <c r="G22" s="16" t="s">
        <v>19</v>
      </c>
      <c r="H22" s="16" t="s">
        <v>20</v>
      </c>
      <c r="I22" s="16" t="s">
        <v>21</v>
      </c>
      <c r="J22" s="5">
        <v>14</v>
      </c>
      <c r="K22" s="5">
        <v>14</v>
      </c>
      <c r="L22" s="5">
        <f t="shared" si="0"/>
        <v>28</v>
      </c>
    </row>
    <row r="23" spans="1:12" ht="18.75">
      <c r="A23" s="47" t="s">
        <v>445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2" ht="60">
      <c r="A24" s="30" t="s">
        <v>434</v>
      </c>
      <c r="B24" s="30" t="s">
        <v>1</v>
      </c>
      <c r="C24" s="30" t="s">
        <v>2</v>
      </c>
      <c r="D24" s="30" t="s">
        <v>235</v>
      </c>
      <c r="E24" s="30" t="s">
        <v>236</v>
      </c>
      <c r="F24" s="30" t="s">
        <v>3</v>
      </c>
      <c r="G24" s="30" t="s">
        <v>4</v>
      </c>
      <c r="H24" s="30" t="s">
        <v>5</v>
      </c>
      <c r="I24" s="30" t="s">
        <v>6</v>
      </c>
      <c r="J24" s="30" t="s">
        <v>639</v>
      </c>
      <c r="K24" s="30" t="s">
        <v>640</v>
      </c>
      <c r="L24" s="30" t="s">
        <v>641</v>
      </c>
    </row>
    <row r="25" spans="1:12" ht="45">
      <c r="A25" s="31">
        <v>1</v>
      </c>
      <c r="B25" s="32" t="s">
        <v>446</v>
      </c>
      <c r="C25" s="48" t="s">
        <v>447</v>
      </c>
      <c r="D25" s="31">
        <v>2002</v>
      </c>
      <c r="E25" s="31">
        <v>2000</v>
      </c>
      <c r="F25" s="32" t="s">
        <v>448</v>
      </c>
      <c r="G25" s="32" t="s">
        <v>19</v>
      </c>
      <c r="H25" s="32" t="s">
        <v>29</v>
      </c>
      <c r="I25" s="32" t="s">
        <v>52</v>
      </c>
      <c r="J25" s="31">
        <v>1</v>
      </c>
      <c r="K25" s="31">
        <v>1</v>
      </c>
      <c r="L25" s="31">
        <f t="shared" ref="L25:L27" si="1">J25+K25</f>
        <v>2</v>
      </c>
    </row>
    <row r="26" spans="1:12" ht="75">
      <c r="A26" s="5">
        <v>2</v>
      </c>
      <c r="B26" s="16" t="s">
        <v>449</v>
      </c>
      <c r="C26" s="49" t="s">
        <v>450</v>
      </c>
      <c r="D26" s="5">
        <v>2005</v>
      </c>
      <c r="E26" s="5">
        <v>2004</v>
      </c>
      <c r="F26" s="16" t="s">
        <v>451</v>
      </c>
      <c r="G26" s="16" t="s">
        <v>19</v>
      </c>
      <c r="H26" s="16" t="s">
        <v>29</v>
      </c>
      <c r="I26" s="16" t="s">
        <v>359</v>
      </c>
      <c r="J26" s="5">
        <v>2</v>
      </c>
      <c r="K26" s="5">
        <v>2</v>
      </c>
      <c r="L26" s="5">
        <f t="shared" si="1"/>
        <v>4</v>
      </c>
    </row>
    <row r="27" spans="1:12" ht="30">
      <c r="A27" s="5">
        <v>3</v>
      </c>
      <c r="B27" s="16" t="s">
        <v>452</v>
      </c>
      <c r="C27" s="49" t="s">
        <v>453</v>
      </c>
      <c r="D27" s="5">
        <v>2004</v>
      </c>
      <c r="E27" s="5">
        <v>2004</v>
      </c>
      <c r="F27" s="16" t="s">
        <v>454</v>
      </c>
      <c r="G27" s="16" t="s">
        <v>12</v>
      </c>
      <c r="H27" s="16" t="s">
        <v>13</v>
      </c>
      <c r="I27" s="16" t="s">
        <v>14</v>
      </c>
      <c r="J27" s="5">
        <v>3</v>
      </c>
      <c r="K27" s="5">
        <v>3</v>
      </c>
      <c r="L27" s="5">
        <f t="shared" si="1"/>
        <v>6</v>
      </c>
    </row>
    <row r="28" spans="1:12" ht="18.75">
      <c r="A28" s="47" t="s">
        <v>491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2" ht="60">
      <c r="A29" s="30" t="s">
        <v>434</v>
      </c>
      <c r="B29" s="30" t="s">
        <v>1</v>
      </c>
      <c r="C29" s="30" t="s">
        <v>2</v>
      </c>
      <c r="D29" s="30" t="s">
        <v>235</v>
      </c>
      <c r="E29" s="30" t="s">
        <v>236</v>
      </c>
      <c r="F29" s="30" t="s">
        <v>3</v>
      </c>
      <c r="G29" s="30" t="s">
        <v>4</v>
      </c>
      <c r="H29" s="30" t="s">
        <v>5</v>
      </c>
      <c r="I29" s="30" t="s">
        <v>6</v>
      </c>
      <c r="J29" s="30" t="s">
        <v>639</v>
      </c>
      <c r="K29" s="30" t="s">
        <v>640</v>
      </c>
      <c r="L29" s="30" t="s">
        <v>641</v>
      </c>
    </row>
    <row r="30" spans="1:12" ht="75">
      <c r="A30" s="31">
        <v>1</v>
      </c>
      <c r="B30" s="32" t="s">
        <v>168</v>
      </c>
      <c r="C30" s="31">
        <v>2001</v>
      </c>
      <c r="D30" s="31">
        <v>2001</v>
      </c>
      <c r="E30" s="31">
        <v>2001</v>
      </c>
      <c r="F30" s="32" t="s">
        <v>169</v>
      </c>
      <c r="G30" s="32" t="s">
        <v>19</v>
      </c>
      <c r="H30" s="32" t="s">
        <v>170</v>
      </c>
      <c r="I30" s="32" t="s">
        <v>171</v>
      </c>
      <c r="J30" s="31">
        <v>2</v>
      </c>
      <c r="K30" s="31">
        <v>1</v>
      </c>
      <c r="L30" s="31">
        <f t="shared" ref="L30:L35" si="2">J30+K30</f>
        <v>3</v>
      </c>
    </row>
    <row r="31" spans="1:12" ht="75">
      <c r="A31" s="5">
        <v>2</v>
      </c>
      <c r="B31" s="16" t="s">
        <v>173</v>
      </c>
      <c r="C31" s="5">
        <v>2005</v>
      </c>
      <c r="D31" s="5">
        <v>2005</v>
      </c>
      <c r="E31" s="5">
        <v>2005</v>
      </c>
      <c r="F31" s="16">
        <v>2</v>
      </c>
      <c r="G31" s="16" t="s">
        <v>19</v>
      </c>
      <c r="H31" s="16" t="s">
        <v>170</v>
      </c>
      <c r="I31" s="16" t="s">
        <v>174</v>
      </c>
      <c r="J31" s="5">
        <v>1</v>
      </c>
      <c r="K31" s="5">
        <v>3</v>
      </c>
      <c r="L31" s="5">
        <f t="shared" si="2"/>
        <v>4</v>
      </c>
    </row>
    <row r="32" spans="1:12" ht="30">
      <c r="A32" s="5">
        <v>3</v>
      </c>
      <c r="B32" s="16" t="s">
        <v>42</v>
      </c>
      <c r="C32" s="5">
        <v>2001</v>
      </c>
      <c r="D32" s="5">
        <v>2001</v>
      </c>
      <c r="E32" s="5">
        <v>2001</v>
      </c>
      <c r="F32" s="16">
        <v>2</v>
      </c>
      <c r="G32" s="16" t="s">
        <v>12</v>
      </c>
      <c r="H32" s="16" t="s">
        <v>13</v>
      </c>
      <c r="I32" s="16" t="s">
        <v>14</v>
      </c>
      <c r="J32" s="5">
        <v>3</v>
      </c>
      <c r="K32" s="5">
        <v>2</v>
      </c>
      <c r="L32" s="5">
        <f t="shared" si="2"/>
        <v>5</v>
      </c>
    </row>
    <row r="33" spans="1:12" ht="30">
      <c r="A33" s="5">
        <v>4</v>
      </c>
      <c r="B33" s="16" t="s">
        <v>101</v>
      </c>
      <c r="C33" s="5">
        <v>2001</v>
      </c>
      <c r="D33" s="5">
        <v>2001</v>
      </c>
      <c r="E33" s="5">
        <v>2001</v>
      </c>
      <c r="F33" s="16">
        <v>3</v>
      </c>
      <c r="G33" s="16" t="s">
        <v>12</v>
      </c>
      <c r="H33" s="16" t="s">
        <v>13</v>
      </c>
      <c r="I33" s="16" t="s">
        <v>14</v>
      </c>
      <c r="J33" s="5">
        <v>4</v>
      </c>
      <c r="K33" s="5">
        <v>4</v>
      </c>
      <c r="L33" s="5">
        <f t="shared" si="2"/>
        <v>8</v>
      </c>
    </row>
    <row r="34" spans="1:12" ht="45">
      <c r="A34" s="5">
        <v>5</v>
      </c>
      <c r="B34" s="16" t="s">
        <v>129</v>
      </c>
      <c r="C34" s="5">
        <v>2006</v>
      </c>
      <c r="D34" s="5">
        <v>2006</v>
      </c>
      <c r="E34" s="5">
        <v>2006</v>
      </c>
      <c r="F34" s="16">
        <v>3</v>
      </c>
      <c r="G34" s="16" t="s">
        <v>19</v>
      </c>
      <c r="H34" s="16" t="s">
        <v>65</v>
      </c>
      <c r="I34" s="16" t="s">
        <v>127</v>
      </c>
      <c r="J34" s="5">
        <v>6</v>
      </c>
      <c r="K34" s="5">
        <v>5</v>
      </c>
      <c r="L34" s="5">
        <f t="shared" si="2"/>
        <v>11</v>
      </c>
    </row>
    <row r="35" spans="1:12" ht="45">
      <c r="A35" s="5">
        <v>6</v>
      </c>
      <c r="B35" s="16" t="s">
        <v>126</v>
      </c>
      <c r="C35" s="5">
        <v>2005</v>
      </c>
      <c r="D35" s="5">
        <v>2005</v>
      </c>
      <c r="E35" s="5">
        <v>2005</v>
      </c>
      <c r="F35" s="16" t="s">
        <v>34</v>
      </c>
      <c r="G35" s="16" t="s">
        <v>19</v>
      </c>
      <c r="H35" s="16" t="s">
        <v>65</v>
      </c>
      <c r="I35" s="16" t="s">
        <v>127</v>
      </c>
      <c r="J35" s="5">
        <v>5</v>
      </c>
      <c r="K35" s="5">
        <v>6</v>
      </c>
      <c r="L35" s="5">
        <f t="shared" si="2"/>
        <v>11</v>
      </c>
    </row>
    <row r="36" spans="1:12" ht="18.75">
      <c r="A36" s="47" t="s">
        <v>492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2" ht="60">
      <c r="A37" s="30" t="s">
        <v>434</v>
      </c>
      <c r="B37" s="30" t="s">
        <v>1</v>
      </c>
      <c r="C37" s="30" t="s">
        <v>2</v>
      </c>
      <c r="D37" s="30" t="s">
        <v>235</v>
      </c>
      <c r="E37" s="30" t="s">
        <v>236</v>
      </c>
      <c r="F37" s="30" t="s">
        <v>3</v>
      </c>
      <c r="G37" s="30" t="s">
        <v>4</v>
      </c>
      <c r="H37" s="30" t="s">
        <v>5</v>
      </c>
      <c r="I37" s="30" t="s">
        <v>6</v>
      </c>
      <c r="J37" s="30" t="s">
        <v>639</v>
      </c>
      <c r="K37" s="30" t="s">
        <v>640</v>
      </c>
      <c r="L37" s="30" t="s">
        <v>641</v>
      </c>
    </row>
    <row r="38" spans="1:12" ht="75">
      <c r="A38" s="31">
        <v>1</v>
      </c>
      <c r="B38" s="32" t="s">
        <v>133</v>
      </c>
      <c r="C38" s="31">
        <v>2000</v>
      </c>
      <c r="D38" s="31">
        <v>2000</v>
      </c>
      <c r="E38" s="31">
        <v>2000</v>
      </c>
      <c r="F38" s="32" t="s">
        <v>51</v>
      </c>
      <c r="G38" s="32" t="s">
        <v>134</v>
      </c>
      <c r="H38" s="32" t="s">
        <v>135</v>
      </c>
      <c r="I38" s="32" t="s">
        <v>136</v>
      </c>
      <c r="J38" s="31">
        <v>1</v>
      </c>
      <c r="K38" s="31">
        <v>1</v>
      </c>
      <c r="L38" s="31">
        <f t="shared" ref="L38:L43" si="3">J38+K38</f>
        <v>2</v>
      </c>
    </row>
    <row r="39" spans="1:12" ht="60">
      <c r="A39" s="5">
        <v>2</v>
      </c>
      <c r="B39" s="16" t="s">
        <v>178</v>
      </c>
      <c r="C39" s="5">
        <v>2000</v>
      </c>
      <c r="D39" s="5">
        <v>2000</v>
      </c>
      <c r="E39" s="5">
        <v>2000</v>
      </c>
      <c r="F39" s="16" t="s">
        <v>51</v>
      </c>
      <c r="G39" s="16" t="s">
        <v>19</v>
      </c>
      <c r="H39" s="16" t="s">
        <v>179</v>
      </c>
      <c r="I39" s="16" t="s">
        <v>180</v>
      </c>
      <c r="J39" s="5">
        <v>3</v>
      </c>
      <c r="K39" s="5">
        <v>2</v>
      </c>
      <c r="L39" s="5">
        <f t="shared" si="3"/>
        <v>5</v>
      </c>
    </row>
    <row r="40" spans="1:12" ht="75">
      <c r="A40" s="5">
        <v>3</v>
      </c>
      <c r="B40" s="16" t="s">
        <v>182</v>
      </c>
      <c r="C40" s="5">
        <v>2000</v>
      </c>
      <c r="D40" s="5">
        <v>2000</v>
      </c>
      <c r="E40" s="5">
        <v>2000</v>
      </c>
      <c r="F40" s="16" t="s">
        <v>51</v>
      </c>
      <c r="G40" s="16" t="s">
        <v>134</v>
      </c>
      <c r="H40" s="16" t="s">
        <v>135</v>
      </c>
      <c r="I40" s="16" t="s">
        <v>136</v>
      </c>
      <c r="J40" s="5">
        <v>2</v>
      </c>
      <c r="K40" s="5">
        <v>4</v>
      </c>
      <c r="L40" s="5">
        <f t="shared" si="3"/>
        <v>6</v>
      </c>
    </row>
    <row r="41" spans="1:12" ht="30">
      <c r="A41" s="5">
        <v>4</v>
      </c>
      <c r="B41" s="16" t="s">
        <v>103</v>
      </c>
      <c r="C41" s="5">
        <v>2000</v>
      </c>
      <c r="D41" s="5">
        <v>2000</v>
      </c>
      <c r="E41" s="5">
        <v>2000</v>
      </c>
      <c r="F41" s="16" t="s">
        <v>51</v>
      </c>
      <c r="G41" s="16" t="s">
        <v>19</v>
      </c>
      <c r="H41" s="16" t="s">
        <v>65</v>
      </c>
      <c r="I41" s="16" t="s">
        <v>104</v>
      </c>
      <c r="J41" s="5">
        <v>4</v>
      </c>
      <c r="K41" s="5">
        <v>3</v>
      </c>
      <c r="L41" s="5">
        <f t="shared" si="3"/>
        <v>7</v>
      </c>
    </row>
    <row r="42" spans="1:12" ht="60">
      <c r="A42" s="5">
        <v>5</v>
      </c>
      <c r="B42" s="16" t="s">
        <v>152</v>
      </c>
      <c r="C42" s="5">
        <v>2003</v>
      </c>
      <c r="D42" s="5">
        <v>2003</v>
      </c>
      <c r="E42" s="5">
        <v>2003</v>
      </c>
      <c r="F42" s="16">
        <v>1</v>
      </c>
      <c r="G42" s="16" t="s">
        <v>60</v>
      </c>
      <c r="H42" s="16" t="s">
        <v>61</v>
      </c>
      <c r="I42" s="16" t="s">
        <v>62</v>
      </c>
      <c r="J42" s="5">
        <v>6</v>
      </c>
      <c r="K42" s="5">
        <v>5</v>
      </c>
      <c r="L42" s="5">
        <f t="shared" si="3"/>
        <v>11</v>
      </c>
    </row>
    <row r="43" spans="1:12" ht="60">
      <c r="A43" s="5">
        <v>6</v>
      </c>
      <c r="B43" s="16" t="s">
        <v>79</v>
      </c>
      <c r="C43" s="5">
        <v>2005</v>
      </c>
      <c r="D43" s="5">
        <v>2005</v>
      </c>
      <c r="E43" s="5">
        <v>2005</v>
      </c>
      <c r="F43" s="16">
        <v>1</v>
      </c>
      <c r="G43" s="16" t="s">
        <v>60</v>
      </c>
      <c r="H43" s="16" t="s">
        <v>61</v>
      </c>
      <c r="I43" s="16" t="s">
        <v>62</v>
      </c>
      <c r="J43" s="5">
        <v>5</v>
      </c>
      <c r="K43" s="5">
        <v>6</v>
      </c>
      <c r="L43" s="5">
        <f t="shared" si="3"/>
        <v>11</v>
      </c>
    </row>
    <row r="44" spans="1:12" ht="18.75">
      <c r="A44" s="47" t="s">
        <v>493</v>
      </c>
      <c r="B44" s="47"/>
      <c r="C44" s="47"/>
      <c r="D44" s="47"/>
      <c r="E44" s="47"/>
      <c r="F44" s="47"/>
      <c r="G44" s="47"/>
      <c r="H44" s="47"/>
      <c r="I44" s="47"/>
      <c r="J44" s="47"/>
    </row>
    <row r="45" spans="1:12" ht="60">
      <c r="A45" s="30" t="s">
        <v>434</v>
      </c>
      <c r="B45" s="30" t="s">
        <v>1</v>
      </c>
      <c r="C45" s="30" t="s">
        <v>2</v>
      </c>
      <c r="D45" s="30" t="s">
        <v>235</v>
      </c>
      <c r="E45" s="30" t="s">
        <v>236</v>
      </c>
      <c r="F45" s="30" t="s">
        <v>3</v>
      </c>
      <c r="G45" s="30" t="s">
        <v>4</v>
      </c>
      <c r="H45" s="30" t="s">
        <v>5</v>
      </c>
      <c r="I45" s="30" t="s">
        <v>6</v>
      </c>
      <c r="J45" s="30" t="s">
        <v>639</v>
      </c>
      <c r="K45" s="30" t="s">
        <v>640</v>
      </c>
      <c r="L45" s="30" t="s">
        <v>641</v>
      </c>
    </row>
    <row r="46" spans="1:12" ht="75">
      <c r="A46" s="31">
        <v>1</v>
      </c>
      <c r="B46" s="32" t="s">
        <v>168</v>
      </c>
      <c r="C46" s="31">
        <v>2001</v>
      </c>
      <c r="D46" s="31">
        <v>2001</v>
      </c>
      <c r="E46" s="31">
        <v>2001</v>
      </c>
      <c r="F46" s="32" t="s">
        <v>169</v>
      </c>
      <c r="G46" s="32" t="s">
        <v>19</v>
      </c>
      <c r="H46" s="32" t="s">
        <v>170</v>
      </c>
      <c r="I46" s="32" t="s">
        <v>171</v>
      </c>
      <c r="J46" s="31">
        <v>1</v>
      </c>
      <c r="K46" s="31">
        <v>1</v>
      </c>
      <c r="L46" s="31">
        <f t="shared" ref="L46:L48" si="4">J46+K46</f>
        <v>2</v>
      </c>
    </row>
    <row r="47" spans="1:12" ht="30">
      <c r="A47" s="5">
        <v>2</v>
      </c>
      <c r="B47" s="16" t="s">
        <v>42</v>
      </c>
      <c r="C47" s="5">
        <v>2001</v>
      </c>
      <c r="D47" s="5">
        <v>2001</v>
      </c>
      <c r="E47" s="5">
        <v>2001</v>
      </c>
      <c r="F47" s="16">
        <v>2</v>
      </c>
      <c r="G47" s="16" t="s">
        <v>12</v>
      </c>
      <c r="H47" s="16" t="s">
        <v>13</v>
      </c>
      <c r="I47" s="16" t="s">
        <v>14</v>
      </c>
      <c r="J47" s="5">
        <v>2</v>
      </c>
      <c r="K47" s="5">
        <v>2</v>
      </c>
      <c r="L47" s="5">
        <f t="shared" si="4"/>
        <v>4</v>
      </c>
    </row>
    <row r="48" spans="1:12" ht="75">
      <c r="A48" s="5">
        <v>3</v>
      </c>
      <c r="B48" s="16" t="s">
        <v>173</v>
      </c>
      <c r="C48" s="5">
        <v>2005</v>
      </c>
      <c r="D48" s="5">
        <v>2005</v>
      </c>
      <c r="E48" s="5">
        <v>2005</v>
      </c>
      <c r="F48" s="16">
        <v>2</v>
      </c>
      <c r="G48" s="16" t="s">
        <v>19</v>
      </c>
      <c r="H48" s="16" t="s">
        <v>170</v>
      </c>
      <c r="I48" s="16" t="s">
        <v>174</v>
      </c>
      <c r="J48" s="5">
        <v>3</v>
      </c>
      <c r="K48" s="5">
        <v>3</v>
      </c>
      <c r="L48" s="5">
        <f t="shared" si="4"/>
        <v>6</v>
      </c>
    </row>
    <row r="49" spans="1:12" ht="18.75">
      <c r="A49" s="47" t="s">
        <v>494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2" ht="60">
      <c r="A50" s="30" t="s">
        <v>434</v>
      </c>
      <c r="B50" s="30" t="s">
        <v>1</v>
      </c>
      <c r="C50" s="30" t="s">
        <v>2</v>
      </c>
      <c r="D50" s="30" t="s">
        <v>235</v>
      </c>
      <c r="E50" s="30" t="s">
        <v>236</v>
      </c>
      <c r="F50" s="30" t="s">
        <v>3</v>
      </c>
      <c r="G50" s="30" t="s">
        <v>4</v>
      </c>
      <c r="H50" s="30" t="s">
        <v>5</v>
      </c>
      <c r="I50" s="30" t="s">
        <v>6</v>
      </c>
      <c r="J50" s="30" t="s">
        <v>639</v>
      </c>
      <c r="K50" s="30" t="s">
        <v>640</v>
      </c>
      <c r="L50" s="30" t="s">
        <v>641</v>
      </c>
    </row>
    <row r="51" spans="1:12" ht="75">
      <c r="A51" s="31">
        <v>1</v>
      </c>
      <c r="B51" s="32" t="s">
        <v>495</v>
      </c>
      <c r="C51" s="48" t="s">
        <v>489</v>
      </c>
      <c r="D51" s="31">
        <v>2003</v>
      </c>
      <c r="E51" s="31">
        <v>2002</v>
      </c>
      <c r="F51" s="32" t="s">
        <v>496</v>
      </c>
      <c r="G51" s="32" t="s">
        <v>19</v>
      </c>
      <c r="H51" s="32" t="s">
        <v>29</v>
      </c>
      <c r="I51" s="32" t="s">
        <v>416</v>
      </c>
      <c r="J51" s="31">
        <v>1</v>
      </c>
      <c r="K51" s="31">
        <v>1</v>
      </c>
      <c r="L51" s="31">
        <f t="shared" ref="L51:L53" si="5">J51+K51</f>
        <v>2</v>
      </c>
    </row>
    <row r="52" spans="1:12" ht="75">
      <c r="A52" s="5">
        <v>2</v>
      </c>
      <c r="B52" s="16" t="s">
        <v>497</v>
      </c>
      <c r="C52" s="49" t="s">
        <v>461</v>
      </c>
      <c r="D52" s="5">
        <v>2007</v>
      </c>
      <c r="E52" s="5">
        <v>2007</v>
      </c>
      <c r="F52" s="16" t="s">
        <v>462</v>
      </c>
      <c r="G52" s="16" t="s">
        <v>19</v>
      </c>
      <c r="H52" s="16" t="s">
        <v>29</v>
      </c>
      <c r="I52" s="16" t="s">
        <v>318</v>
      </c>
      <c r="J52" s="5">
        <v>2</v>
      </c>
      <c r="K52" s="5">
        <v>2</v>
      </c>
      <c r="L52" s="5">
        <f t="shared" si="5"/>
        <v>4</v>
      </c>
    </row>
    <row r="53" spans="1:12" ht="90">
      <c r="A53" s="5">
        <v>3</v>
      </c>
      <c r="B53" s="16" t="s">
        <v>498</v>
      </c>
      <c r="C53" s="49" t="s">
        <v>461</v>
      </c>
      <c r="D53" s="5">
        <v>2007</v>
      </c>
      <c r="E53" s="5">
        <v>2007</v>
      </c>
      <c r="F53" s="16" t="s">
        <v>499</v>
      </c>
      <c r="G53" s="16" t="s">
        <v>421</v>
      </c>
      <c r="H53" s="16" t="s">
        <v>422</v>
      </c>
      <c r="I53" s="16" t="s">
        <v>423</v>
      </c>
      <c r="J53" s="5">
        <v>3</v>
      </c>
      <c r="K53" s="5">
        <v>2</v>
      </c>
      <c r="L53" s="5">
        <f t="shared" si="5"/>
        <v>5</v>
      </c>
    </row>
  </sheetData>
  <mergeCells count="12">
    <mergeCell ref="A6:J6"/>
    <mergeCell ref="A23:J23"/>
    <mergeCell ref="A28:J28"/>
    <mergeCell ref="A36:J36"/>
    <mergeCell ref="A44:J44"/>
    <mergeCell ref="A49:J49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5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>
      <c r="A1" s="18" t="s">
        <v>428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8.75">
      <c r="A2" s="20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>
      <c r="A3" s="21" t="s">
        <v>430</v>
      </c>
      <c r="B3" s="21"/>
      <c r="C3" s="22" t="s">
        <v>431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ht="21">
      <c r="A4" s="23" t="s">
        <v>636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ht="23.25">
      <c r="A5" s="24" t="s">
        <v>504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7" spans="1:57" ht="18.75">
      <c r="A7" s="20" t="s">
        <v>435</v>
      </c>
      <c r="B7" s="20"/>
      <c r="C7" s="20"/>
      <c r="D7" s="20"/>
      <c r="E7" s="20"/>
      <c r="F7" s="20"/>
      <c r="G7" s="20"/>
      <c r="H7" s="20"/>
      <c r="I7" s="20"/>
      <c r="J7" s="20"/>
    </row>
    <row r="8" spans="1:57">
      <c r="A8" s="25" t="s">
        <v>434</v>
      </c>
      <c r="B8" s="25" t="s">
        <v>1</v>
      </c>
      <c r="C8" s="25" t="s">
        <v>2</v>
      </c>
      <c r="D8" s="25" t="s">
        <v>235</v>
      </c>
      <c r="E8" s="25" t="s">
        <v>236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436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  <c r="AG8" s="27" t="s">
        <v>440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9"/>
      <c r="BD8" s="25" t="s">
        <v>441</v>
      </c>
      <c r="BE8" s="25" t="s">
        <v>442</v>
      </c>
    </row>
    <row r="9" spans="1:57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 t="s">
        <v>437</v>
      </c>
      <c r="AE9" s="30" t="s">
        <v>438</v>
      </c>
      <c r="AF9" s="30" t="s">
        <v>439</v>
      </c>
      <c r="AG9" s="30">
        <v>1</v>
      </c>
      <c r="AH9" s="30">
        <v>2</v>
      </c>
      <c r="AI9" s="30">
        <v>3</v>
      </c>
      <c r="AJ9" s="30">
        <v>4</v>
      </c>
      <c r="AK9" s="30">
        <v>5</v>
      </c>
      <c r="AL9" s="30">
        <v>6</v>
      </c>
      <c r="AM9" s="30">
        <v>7</v>
      </c>
      <c r="AN9" s="30">
        <v>8</v>
      </c>
      <c r="AO9" s="30">
        <v>9</v>
      </c>
      <c r="AP9" s="30">
        <v>10</v>
      </c>
      <c r="AQ9" s="30">
        <v>11</v>
      </c>
      <c r="AR9" s="30">
        <v>12</v>
      </c>
      <c r="AS9" s="30">
        <v>13</v>
      </c>
      <c r="AT9" s="30">
        <v>14</v>
      </c>
      <c r="AU9" s="30">
        <v>15</v>
      </c>
      <c r="AV9" s="30">
        <v>16</v>
      </c>
      <c r="AW9" s="30">
        <v>17</v>
      </c>
      <c r="AX9" s="30">
        <v>18</v>
      </c>
      <c r="AY9" s="30">
        <v>19</v>
      </c>
      <c r="AZ9" s="30">
        <v>20</v>
      </c>
      <c r="BA9" s="30" t="s">
        <v>437</v>
      </c>
      <c r="BB9" s="30" t="s">
        <v>438</v>
      </c>
      <c r="BC9" s="30" t="s">
        <v>439</v>
      </c>
      <c r="BD9" s="26"/>
      <c r="BE9" s="26"/>
    </row>
    <row r="10" spans="1:57" ht="60">
      <c r="A10" s="31">
        <v>1</v>
      </c>
      <c r="B10" s="32" t="s">
        <v>178</v>
      </c>
      <c r="C10" s="32">
        <v>2000</v>
      </c>
      <c r="D10" s="32">
        <v>2000</v>
      </c>
      <c r="E10" s="32">
        <v>2000</v>
      </c>
      <c r="F10" s="32" t="s">
        <v>51</v>
      </c>
      <c r="G10" s="32" t="s">
        <v>19</v>
      </c>
      <c r="H10" s="32" t="s">
        <v>179</v>
      </c>
      <c r="I10" s="32" t="s">
        <v>180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3">
        <v>88.069999694824219</v>
      </c>
      <c r="AE10" s="31">
        <f t="shared" ref="AE10:AE24" si="0">SUM(J10:AC10)</f>
        <v>0</v>
      </c>
      <c r="AF10" s="33">
        <f t="shared" ref="AF10:AF24" si="1">AD10+AE10</f>
        <v>88.069999694824219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3">
        <v>89.519996643066406</v>
      </c>
      <c r="BB10" s="31">
        <f t="shared" ref="BB10:BB24" si="2">SUM(AG10:AZ10)</f>
        <v>0</v>
      </c>
      <c r="BC10" s="33">
        <f t="shared" ref="BC10:BC24" si="3">BA10+BB10</f>
        <v>89.519996643066406</v>
      </c>
      <c r="BD10" s="33">
        <f t="shared" ref="BD10:BD24" si="4">MIN(BC10,AF10)</f>
        <v>88.069999694824219</v>
      </c>
      <c r="BE10" s="33">
        <f t="shared" ref="BE10:BE24" si="5">IF( AND(ISNUMBER(BD$10),ISNUMBER(BD10)),(BD10-BD$10)/BD$10*100,"")</f>
        <v>0</v>
      </c>
    </row>
    <row r="11" spans="1:57" ht="45">
      <c r="A11" s="5">
        <v>2</v>
      </c>
      <c r="B11" s="16" t="s">
        <v>145</v>
      </c>
      <c r="C11" s="16">
        <v>2002</v>
      </c>
      <c r="D11" s="16">
        <v>2002</v>
      </c>
      <c r="E11" s="16">
        <v>2002</v>
      </c>
      <c r="F11" s="16" t="s">
        <v>51</v>
      </c>
      <c r="G11" s="16" t="s">
        <v>19</v>
      </c>
      <c r="H11" s="16" t="s">
        <v>29</v>
      </c>
      <c r="I11" s="16" t="s">
        <v>52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4">
        <v>94.949996948242188</v>
      </c>
      <c r="AE11" s="5">
        <f t="shared" si="0"/>
        <v>0</v>
      </c>
      <c r="AF11" s="34">
        <f t="shared" si="1"/>
        <v>94.949996948242188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34">
        <v>92.980003356933594</v>
      </c>
      <c r="BB11" s="5">
        <f t="shared" si="2"/>
        <v>0</v>
      </c>
      <c r="BC11" s="34">
        <f t="shared" si="3"/>
        <v>92.980003356933594</v>
      </c>
      <c r="BD11" s="34">
        <f t="shared" si="4"/>
        <v>92.980003356933594</v>
      </c>
      <c r="BE11" s="34">
        <f t="shared" si="5"/>
        <v>5.5751148848907413</v>
      </c>
    </row>
    <row r="12" spans="1:57" ht="60">
      <c r="A12" s="5">
        <v>3</v>
      </c>
      <c r="B12" s="16" t="s">
        <v>184</v>
      </c>
      <c r="C12" s="16">
        <v>2000</v>
      </c>
      <c r="D12" s="16">
        <v>2000</v>
      </c>
      <c r="E12" s="16">
        <v>2000</v>
      </c>
      <c r="F12" s="16" t="s">
        <v>51</v>
      </c>
      <c r="G12" s="16" t="s">
        <v>19</v>
      </c>
      <c r="H12" s="16" t="s">
        <v>179</v>
      </c>
      <c r="I12" s="16" t="s">
        <v>180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0</v>
      </c>
      <c r="AB12" s="5">
        <v>50</v>
      </c>
      <c r="AC12" s="5">
        <v>0</v>
      </c>
      <c r="AD12" s="34">
        <v>92.389999389648438</v>
      </c>
      <c r="AE12" s="5">
        <f t="shared" si="0"/>
        <v>52</v>
      </c>
      <c r="AF12" s="34">
        <f t="shared" si="1"/>
        <v>144.38999938964844</v>
      </c>
      <c r="AG12" s="5">
        <v>0</v>
      </c>
      <c r="AH12" s="5">
        <v>0</v>
      </c>
      <c r="AI12" s="5">
        <v>0</v>
      </c>
      <c r="AJ12" s="5">
        <v>2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34">
        <v>91.910003662109375</v>
      </c>
      <c r="BB12" s="5">
        <f t="shared" si="2"/>
        <v>2</v>
      </c>
      <c r="BC12" s="34">
        <f t="shared" si="3"/>
        <v>93.910003662109375</v>
      </c>
      <c r="BD12" s="34">
        <f t="shared" si="4"/>
        <v>93.910003662109375</v>
      </c>
      <c r="BE12" s="34">
        <f t="shared" si="5"/>
        <v>6.6310934342246481</v>
      </c>
    </row>
    <row r="13" spans="1:57" ht="45">
      <c r="A13" s="5">
        <v>4</v>
      </c>
      <c r="B13" s="16" t="s">
        <v>50</v>
      </c>
      <c r="C13" s="16">
        <v>2002</v>
      </c>
      <c r="D13" s="16">
        <v>2002</v>
      </c>
      <c r="E13" s="16">
        <v>2002</v>
      </c>
      <c r="F13" s="16" t="s">
        <v>51</v>
      </c>
      <c r="G13" s="16" t="s">
        <v>19</v>
      </c>
      <c r="H13" s="16" t="s">
        <v>29</v>
      </c>
      <c r="I13" s="16" t="s">
        <v>52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2</v>
      </c>
      <c r="AD13" s="34">
        <v>97.470001220703125</v>
      </c>
      <c r="AE13" s="5">
        <f t="shared" si="0"/>
        <v>2</v>
      </c>
      <c r="AF13" s="34">
        <f t="shared" si="1"/>
        <v>99.470001220703125</v>
      </c>
      <c r="AG13" s="5">
        <v>0</v>
      </c>
      <c r="AH13" s="5">
        <v>0</v>
      </c>
      <c r="AI13" s="5">
        <v>0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34">
        <v>103.29000091552734</v>
      </c>
      <c r="BB13" s="5">
        <f t="shared" si="2"/>
        <v>2</v>
      </c>
      <c r="BC13" s="34">
        <f t="shared" si="3"/>
        <v>105.29000091552734</v>
      </c>
      <c r="BD13" s="34">
        <f t="shared" si="4"/>
        <v>99.470001220703125</v>
      </c>
      <c r="BE13" s="34">
        <f t="shared" si="5"/>
        <v>12.944250670354974</v>
      </c>
    </row>
    <row r="14" spans="1:57" ht="45">
      <c r="A14" s="5">
        <v>5</v>
      </c>
      <c r="B14" s="16" t="s">
        <v>109</v>
      </c>
      <c r="C14" s="16">
        <v>2002</v>
      </c>
      <c r="D14" s="16">
        <v>2002</v>
      </c>
      <c r="E14" s="16">
        <v>2002</v>
      </c>
      <c r="F14" s="16">
        <v>1</v>
      </c>
      <c r="G14" s="16" t="s">
        <v>19</v>
      </c>
      <c r="H14" s="16" t="s">
        <v>29</v>
      </c>
      <c r="I14" s="16" t="s">
        <v>52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4">
        <v>99.550003051757813</v>
      </c>
      <c r="AE14" s="5">
        <f t="shared" si="0"/>
        <v>2</v>
      </c>
      <c r="AF14" s="34">
        <f t="shared" si="1"/>
        <v>101.55000305175781</v>
      </c>
      <c r="AG14" s="5">
        <v>0</v>
      </c>
      <c r="AH14" s="5">
        <v>0</v>
      </c>
      <c r="AI14" s="5">
        <v>0</v>
      </c>
      <c r="AJ14" s="5">
        <v>2</v>
      </c>
      <c r="AK14" s="5">
        <v>0</v>
      </c>
      <c r="AL14" s="5">
        <v>2</v>
      </c>
      <c r="AM14" s="5">
        <v>2</v>
      </c>
      <c r="AN14" s="5">
        <v>0</v>
      </c>
      <c r="AO14" s="5">
        <v>0</v>
      </c>
      <c r="AP14" s="5">
        <v>0</v>
      </c>
      <c r="AQ14" s="5">
        <v>2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5">
        <v>0</v>
      </c>
      <c r="BA14" s="34">
        <v>100.13999938964844</v>
      </c>
      <c r="BB14" s="5">
        <f t="shared" si="2"/>
        <v>10</v>
      </c>
      <c r="BC14" s="34">
        <f t="shared" si="3"/>
        <v>110.13999938964844</v>
      </c>
      <c r="BD14" s="34">
        <f t="shared" si="4"/>
        <v>101.55000305175781</v>
      </c>
      <c r="BE14" s="34">
        <f t="shared" si="5"/>
        <v>15.306010450373375</v>
      </c>
    </row>
    <row r="15" spans="1:57" ht="60">
      <c r="A15" s="5">
        <v>6</v>
      </c>
      <c r="B15" s="16" t="s">
        <v>152</v>
      </c>
      <c r="C15" s="16">
        <v>2003</v>
      </c>
      <c r="D15" s="16">
        <v>2003</v>
      </c>
      <c r="E15" s="16">
        <v>2003</v>
      </c>
      <c r="F15" s="16">
        <v>1</v>
      </c>
      <c r="G15" s="16" t="s">
        <v>60</v>
      </c>
      <c r="H15" s="16" t="s">
        <v>61</v>
      </c>
      <c r="I15" s="16" t="s">
        <v>62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4">
        <v>107.09999847412109</v>
      </c>
      <c r="AE15" s="5">
        <f t="shared" si="0"/>
        <v>0</v>
      </c>
      <c r="AF15" s="34">
        <f t="shared" si="1"/>
        <v>107.09999847412109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34">
        <v>102.31999969482422</v>
      </c>
      <c r="BB15" s="5">
        <f t="shared" si="2"/>
        <v>0</v>
      </c>
      <c r="BC15" s="34">
        <f t="shared" si="3"/>
        <v>102.31999969482422</v>
      </c>
      <c r="BD15" s="34">
        <f t="shared" si="4"/>
        <v>102.31999969482422</v>
      </c>
      <c r="BE15" s="34">
        <f t="shared" si="5"/>
        <v>16.180311172224812</v>
      </c>
    </row>
    <row r="16" spans="1:57" ht="60">
      <c r="A16" s="5">
        <v>7</v>
      </c>
      <c r="B16" s="16" t="s">
        <v>59</v>
      </c>
      <c r="C16" s="16">
        <v>2004</v>
      </c>
      <c r="D16" s="16">
        <v>2004</v>
      </c>
      <c r="E16" s="16">
        <v>2004</v>
      </c>
      <c r="F16" s="16">
        <v>1</v>
      </c>
      <c r="G16" s="16" t="s">
        <v>60</v>
      </c>
      <c r="H16" s="16" t="s">
        <v>61</v>
      </c>
      <c r="I16" s="16" t="s">
        <v>62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34">
        <v>109.56999969482422</v>
      </c>
      <c r="AE16" s="5">
        <f t="shared" si="0"/>
        <v>0</v>
      </c>
      <c r="AF16" s="34">
        <f t="shared" si="1"/>
        <v>109.56999969482422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34">
        <v>103.34999847412109</v>
      </c>
      <c r="BB16" s="5">
        <f t="shared" si="2"/>
        <v>0</v>
      </c>
      <c r="BC16" s="34">
        <f t="shared" si="3"/>
        <v>103.34999847412109</v>
      </c>
      <c r="BD16" s="34">
        <f t="shared" si="4"/>
        <v>103.34999847412109</v>
      </c>
      <c r="BE16" s="34">
        <f t="shared" si="5"/>
        <v>17.349834032297455</v>
      </c>
    </row>
    <row r="17" spans="1:57" ht="30">
      <c r="A17" s="5">
        <v>8</v>
      </c>
      <c r="B17" s="16" t="s">
        <v>88</v>
      </c>
      <c r="C17" s="16">
        <v>2002</v>
      </c>
      <c r="D17" s="16">
        <v>2002</v>
      </c>
      <c r="E17" s="16">
        <v>2002</v>
      </c>
      <c r="F17" s="16">
        <v>1</v>
      </c>
      <c r="G17" s="16" t="s">
        <v>12</v>
      </c>
      <c r="H17" s="16" t="s">
        <v>13</v>
      </c>
      <c r="I17" s="16" t="s">
        <v>14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4">
        <v>103.94000244140625</v>
      </c>
      <c r="AE17" s="5">
        <f t="shared" si="0"/>
        <v>0</v>
      </c>
      <c r="AF17" s="34">
        <f t="shared" si="1"/>
        <v>103.94000244140625</v>
      </c>
      <c r="AG17" s="5">
        <v>0</v>
      </c>
      <c r="AH17" s="5">
        <v>2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2</v>
      </c>
      <c r="AW17" s="5">
        <v>0</v>
      </c>
      <c r="AX17" s="5">
        <v>0</v>
      </c>
      <c r="AY17" s="5">
        <v>0</v>
      </c>
      <c r="AZ17" s="5">
        <v>0</v>
      </c>
      <c r="BA17" s="34">
        <v>103.26999664306641</v>
      </c>
      <c r="BB17" s="5">
        <f t="shared" si="2"/>
        <v>4</v>
      </c>
      <c r="BC17" s="34">
        <f t="shared" si="3"/>
        <v>107.26999664306641</v>
      </c>
      <c r="BD17" s="34">
        <f t="shared" si="4"/>
        <v>103.94000244140625</v>
      </c>
      <c r="BE17" s="34">
        <f t="shared" si="5"/>
        <v>18.019760192544538</v>
      </c>
    </row>
    <row r="18" spans="1:57" ht="60">
      <c r="A18" s="5">
        <v>9</v>
      </c>
      <c r="B18" s="16" t="s">
        <v>212</v>
      </c>
      <c r="C18" s="16">
        <v>2004</v>
      </c>
      <c r="D18" s="16">
        <v>2004</v>
      </c>
      <c r="E18" s="16">
        <v>2004</v>
      </c>
      <c r="F18" s="16">
        <v>2</v>
      </c>
      <c r="G18" s="16" t="s">
        <v>19</v>
      </c>
      <c r="H18" s="16" t="s">
        <v>29</v>
      </c>
      <c r="I18" s="16" t="s">
        <v>57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34">
        <v>108.04000091552734</v>
      </c>
      <c r="AE18" s="5">
        <f t="shared" si="0"/>
        <v>0</v>
      </c>
      <c r="AF18" s="34">
        <f t="shared" si="1"/>
        <v>108.04000091552734</v>
      </c>
      <c r="AG18" s="5">
        <v>0</v>
      </c>
      <c r="AH18" s="5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2</v>
      </c>
      <c r="AY18" s="5">
        <v>0</v>
      </c>
      <c r="AZ18" s="5">
        <v>0</v>
      </c>
      <c r="BA18" s="34">
        <v>116.12000274658203</v>
      </c>
      <c r="BB18" s="5">
        <f t="shared" si="2"/>
        <v>4</v>
      </c>
      <c r="BC18" s="34">
        <f t="shared" si="3"/>
        <v>120.12000274658203</v>
      </c>
      <c r="BD18" s="34">
        <f t="shared" si="4"/>
        <v>108.04000091552734</v>
      </c>
      <c r="BE18" s="34">
        <f t="shared" si="5"/>
        <v>22.675146235837605</v>
      </c>
    </row>
    <row r="19" spans="1:57" ht="45">
      <c r="A19" s="5">
        <v>10</v>
      </c>
      <c r="B19" s="16" t="s">
        <v>54</v>
      </c>
      <c r="C19" s="16">
        <v>2000</v>
      </c>
      <c r="D19" s="16">
        <v>2000</v>
      </c>
      <c r="E19" s="16">
        <v>2000</v>
      </c>
      <c r="F19" s="16" t="s">
        <v>51</v>
      </c>
      <c r="G19" s="16" t="s">
        <v>19</v>
      </c>
      <c r="H19" s="16" t="s">
        <v>29</v>
      </c>
      <c r="I19" s="16" t="s">
        <v>30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0</v>
      </c>
      <c r="AC19" s="5">
        <v>2</v>
      </c>
      <c r="AD19" s="34">
        <v>107.58999633789062</v>
      </c>
      <c r="AE19" s="5">
        <f t="shared" si="0"/>
        <v>4</v>
      </c>
      <c r="AF19" s="34">
        <f t="shared" si="1"/>
        <v>111.58999633789062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5">
        <v>2</v>
      </c>
      <c r="BA19" s="34">
        <v>108.30999755859375</v>
      </c>
      <c r="BB19" s="5">
        <f t="shared" si="2"/>
        <v>4</v>
      </c>
      <c r="BC19" s="34">
        <f t="shared" si="3"/>
        <v>112.30999755859375</v>
      </c>
      <c r="BD19" s="34">
        <f t="shared" si="4"/>
        <v>111.58999633789062</v>
      </c>
      <c r="BE19" s="34">
        <f t="shared" si="5"/>
        <v>26.706025575754204</v>
      </c>
    </row>
    <row r="20" spans="1:57" ht="30">
      <c r="A20" s="5">
        <v>11</v>
      </c>
      <c r="B20" s="16" t="s">
        <v>90</v>
      </c>
      <c r="C20" s="16">
        <v>2005</v>
      </c>
      <c r="D20" s="16">
        <v>2005</v>
      </c>
      <c r="E20" s="16">
        <v>2005</v>
      </c>
      <c r="F20" s="16">
        <v>2</v>
      </c>
      <c r="G20" s="16" t="s">
        <v>12</v>
      </c>
      <c r="H20" s="16" t="s">
        <v>13</v>
      </c>
      <c r="I20" s="16" t="s">
        <v>14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</v>
      </c>
      <c r="Z20" s="5">
        <v>0</v>
      </c>
      <c r="AA20" s="5">
        <v>0</v>
      </c>
      <c r="AB20" s="5">
        <v>0</v>
      </c>
      <c r="AC20" s="5">
        <v>0</v>
      </c>
      <c r="AD20" s="34">
        <v>121.90000152587891</v>
      </c>
      <c r="AE20" s="5">
        <f t="shared" si="0"/>
        <v>2</v>
      </c>
      <c r="AF20" s="34">
        <f t="shared" si="1"/>
        <v>123.90000152587891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2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5">
        <v>2</v>
      </c>
      <c r="BA20" s="34">
        <v>131.60000610351562</v>
      </c>
      <c r="BB20" s="5">
        <f t="shared" si="2"/>
        <v>6</v>
      </c>
      <c r="BC20" s="34">
        <f t="shared" si="3"/>
        <v>137.60000610351562</v>
      </c>
      <c r="BD20" s="34">
        <f t="shared" si="4"/>
        <v>123.90000152587891</v>
      </c>
      <c r="BE20" s="34">
        <f t="shared" si="5"/>
        <v>40.683549398445585</v>
      </c>
    </row>
    <row r="21" spans="1:57" ht="45">
      <c r="A21" s="5">
        <v>12</v>
      </c>
      <c r="B21" s="16" t="s">
        <v>111</v>
      </c>
      <c r="C21" s="16">
        <v>2006</v>
      </c>
      <c r="D21" s="16">
        <v>2006</v>
      </c>
      <c r="E21" s="16">
        <v>2006</v>
      </c>
      <c r="F21" s="16" t="s">
        <v>18</v>
      </c>
      <c r="G21" s="16" t="s">
        <v>19</v>
      </c>
      <c r="H21" s="16" t="s">
        <v>65</v>
      </c>
      <c r="I21" s="16" t="s">
        <v>112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2</v>
      </c>
      <c r="AD21" s="34">
        <v>125.27999877929687</v>
      </c>
      <c r="AE21" s="5">
        <f t="shared" si="0"/>
        <v>2</v>
      </c>
      <c r="AF21" s="34">
        <f t="shared" si="1"/>
        <v>127.27999877929688</v>
      </c>
      <c r="AG21" s="5">
        <v>0</v>
      </c>
      <c r="AH21" s="5">
        <v>0</v>
      </c>
      <c r="AI21" s="5">
        <v>0</v>
      </c>
      <c r="AJ21" s="5">
        <v>2</v>
      </c>
      <c r="AK21" s="5">
        <v>0</v>
      </c>
      <c r="AL21" s="5">
        <v>2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34">
        <v>123.87999725341797</v>
      </c>
      <c r="BB21" s="5">
        <f t="shared" si="2"/>
        <v>4</v>
      </c>
      <c r="BC21" s="34">
        <f t="shared" si="3"/>
        <v>127.87999725341797</v>
      </c>
      <c r="BD21" s="34">
        <f t="shared" si="4"/>
        <v>127.27999877929688</v>
      </c>
      <c r="BE21" s="34">
        <f t="shared" si="5"/>
        <v>44.521402543818773</v>
      </c>
    </row>
    <row r="22" spans="1:57" ht="60">
      <c r="A22" s="5">
        <v>13</v>
      </c>
      <c r="B22" s="16" t="s">
        <v>131</v>
      </c>
      <c r="C22" s="16">
        <v>2007</v>
      </c>
      <c r="D22" s="16">
        <v>2007</v>
      </c>
      <c r="E22" s="16">
        <v>2007</v>
      </c>
      <c r="F22" s="16" t="s">
        <v>34</v>
      </c>
      <c r="G22" s="16" t="s">
        <v>60</v>
      </c>
      <c r="H22" s="16" t="s">
        <v>61</v>
      </c>
      <c r="I22" s="16" t="s">
        <v>62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34">
        <v>129.66999816894531</v>
      </c>
      <c r="AE22" s="5">
        <f t="shared" si="0"/>
        <v>2</v>
      </c>
      <c r="AF22" s="34">
        <f t="shared" si="1"/>
        <v>131.66999816894531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34">
        <v>138.19999694824219</v>
      </c>
      <c r="BB22" s="5">
        <f t="shared" si="2"/>
        <v>0</v>
      </c>
      <c r="BC22" s="34">
        <f t="shared" si="3"/>
        <v>138.19999694824219</v>
      </c>
      <c r="BD22" s="34">
        <f t="shared" si="4"/>
        <v>131.66999816894531</v>
      </c>
      <c r="BE22" s="34">
        <f t="shared" si="5"/>
        <v>49.506073152267106</v>
      </c>
    </row>
    <row r="23" spans="1:57" ht="30">
      <c r="A23" s="5">
        <v>14</v>
      </c>
      <c r="B23" s="16" t="s">
        <v>17</v>
      </c>
      <c r="C23" s="16">
        <v>2000</v>
      </c>
      <c r="D23" s="16">
        <v>2000</v>
      </c>
      <c r="E23" s="16">
        <v>2000</v>
      </c>
      <c r="F23" s="16" t="s">
        <v>18</v>
      </c>
      <c r="G23" s="16" t="s">
        <v>19</v>
      </c>
      <c r="H23" s="16" t="s">
        <v>20</v>
      </c>
      <c r="I23" s="16" t="s">
        <v>21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34"/>
      <c r="AE23" s="5">
        <f t="shared" si="0"/>
        <v>0</v>
      </c>
      <c r="AF23" s="34" t="s">
        <v>443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34"/>
      <c r="BB23" s="5">
        <f t="shared" si="2"/>
        <v>0</v>
      </c>
      <c r="BC23" s="34" t="s">
        <v>443</v>
      </c>
      <c r="BD23" s="34"/>
      <c r="BE23" s="34" t="str">
        <f t="shared" si="5"/>
        <v/>
      </c>
    </row>
    <row r="24" spans="1:57" ht="30">
      <c r="A24" s="5">
        <v>14</v>
      </c>
      <c r="B24" s="16" t="s">
        <v>186</v>
      </c>
      <c r="C24" s="16">
        <v>2002</v>
      </c>
      <c r="D24" s="16">
        <v>2002</v>
      </c>
      <c r="E24" s="16">
        <v>2002</v>
      </c>
      <c r="F24" s="16" t="s">
        <v>51</v>
      </c>
      <c r="G24" s="16" t="s">
        <v>19</v>
      </c>
      <c r="H24" s="16" t="s">
        <v>65</v>
      </c>
      <c r="I24" s="16" t="s">
        <v>30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34"/>
      <c r="AE24" s="5">
        <f t="shared" si="0"/>
        <v>0</v>
      </c>
      <c r="AF24" s="34" t="s">
        <v>443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34"/>
      <c r="BB24" s="5">
        <f t="shared" si="2"/>
        <v>0</v>
      </c>
      <c r="BC24" s="34" t="s">
        <v>443</v>
      </c>
      <c r="BD24" s="34"/>
      <c r="BE24" s="34" t="str">
        <f t="shared" si="5"/>
        <v/>
      </c>
    </row>
    <row r="26" spans="1:57" ht="18.75">
      <c r="A26" s="20" t="s">
        <v>445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57">
      <c r="A27" s="25" t="s">
        <v>434</v>
      </c>
      <c r="B27" s="25" t="s">
        <v>1</v>
      </c>
      <c r="C27" s="25" t="s">
        <v>2</v>
      </c>
      <c r="D27" s="25" t="s">
        <v>235</v>
      </c>
      <c r="E27" s="25" t="s">
        <v>236</v>
      </c>
      <c r="F27" s="25" t="s">
        <v>3</v>
      </c>
      <c r="G27" s="25" t="s">
        <v>4</v>
      </c>
      <c r="H27" s="25" t="s">
        <v>5</v>
      </c>
      <c r="I27" s="25" t="s">
        <v>6</v>
      </c>
      <c r="J27" s="27" t="s">
        <v>436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7" t="s">
        <v>440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9"/>
      <c r="BD27" s="25" t="s">
        <v>441</v>
      </c>
      <c r="BE27" s="25" t="s">
        <v>442</v>
      </c>
    </row>
    <row r="28" spans="1:57">
      <c r="A28" s="26"/>
      <c r="B28" s="26"/>
      <c r="C28" s="26"/>
      <c r="D28" s="26"/>
      <c r="E28" s="26"/>
      <c r="F28" s="26"/>
      <c r="G28" s="26"/>
      <c r="H28" s="26"/>
      <c r="I28" s="26"/>
      <c r="J28" s="30">
        <v>1</v>
      </c>
      <c r="K28" s="30">
        <v>2</v>
      </c>
      <c r="L28" s="30">
        <v>3</v>
      </c>
      <c r="M28" s="30">
        <v>4</v>
      </c>
      <c r="N28" s="30">
        <v>5</v>
      </c>
      <c r="O28" s="30">
        <v>6</v>
      </c>
      <c r="P28" s="30">
        <v>7</v>
      </c>
      <c r="Q28" s="30">
        <v>8</v>
      </c>
      <c r="R28" s="30">
        <v>9</v>
      </c>
      <c r="S28" s="30">
        <v>10</v>
      </c>
      <c r="T28" s="30">
        <v>11</v>
      </c>
      <c r="U28" s="30">
        <v>12</v>
      </c>
      <c r="V28" s="30">
        <v>13</v>
      </c>
      <c r="W28" s="30">
        <v>14</v>
      </c>
      <c r="X28" s="30">
        <v>15</v>
      </c>
      <c r="Y28" s="30">
        <v>16</v>
      </c>
      <c r="Z28" s="30">
        <v>17</v>
      </c>
      <c r="AA28" s="30">
        <v>18</v>
      </c>
      <c r="AB28" s="30">
        <v>19</v>
      </c>
      <c r="AC28" s="30">
        <v>20</v>
      </c>
      <c r="AD28" s="30" t="s">
        <v>437</v>
      </c>
      <c r="AE28" s="30" t="s">
        <v>438</v>
      </c>
      <c r="AF28" s="30" t="s">
        <v>439</v>
      </c>
      <c r="AG28" s="30">
        <v>1</v>
      </c>
      <c r="AH28" s="30">
        <v>2</v>
      </c>
      <c r="AI28" s="30">
        <v>3</v>
      </c>
      <c r="AJ28" s="30">
        <v>4</v>
      </c>
      <c r="AK28" s="30">
        <v>5</v>
      </c>
      <c r="AL28" s="30">
        <v>6</v>
      </c>
      <c r="AM28" s="30">
        <v>7</v>
      </c>
      <c r="AN28" s="30">
        <v>8</v>
      </c>
      <c r="AO28" s="30">
        <v>9</v>
      </c>
      <c r="AP28" s="30">
        <v>10</v>
      </c>
      <c r="AQ28" s="30">
        <v>11</v>
      </c>
      <c r="AR28" s="30">
        <v>12</v>
      </c>
      <c r="AS28" s="30">
        <v>13</v>
      </c>
      <c r="AT28" s="30">
        <v>14</v>
      </c>
      <c r="AU28" s="30">
        <v>15</v>
      </c>
      <c r="AV28" s="30">
        <v>16</v>
      </c>
      <c r="AW28" s="30">
        <v>17</v>
      </c>
      <c r="AX28" s="30">
        <v>18</v>
      </c>
      <c r="AY28" s="30">
        <v>19</v>
      </c>
      <c r="AZ28" s="30">
        <v>20</v>
      </c>
      <c r="BA28" s="30" t="s">
        <v>437</v>
      </c>
      <c r="BB28" s="30" t="s">
        <v>438</v>
      </c>
      <c r="BC28" s="30" t="s">
        <v>439</v>
      </c>
      <c r="BD28" s="26"/>
      <c r="BE28" s="26"/>
    </row>
    <row r="29" spans="1:57" ht="45">
      <c r="A29" s="31">
        <v>1</v>
      </c>
      <c r="B29" s="32" t="s">
        <v>446</v>
      </c>
      <c r="C29" s="32" t="s">
        <v>447</v>
      </c>
      <c r="D29" s="32">
        <v>2002</v>
      </c>
      <c r="E29" s="32">
        <v>2000</v>
      </c>
      <c r="F29" s="32" t="s">
        <v>448</v>
      </c>
      <c r="G29" s="32" t="s">
        <v>19</v>
      </c>
      <c r="H29" s="32" t="s">
        <v>29</v>
      </c>
      <c r="I29" s="32" t="s">
        <v>52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2</v>
      </c>
      <c r="P29" s="31">
        <v>0</v>
      </c>
      <c r="Q29" s="31">
        <v>0</v>
      </c>
      <c r="R29" s="31">
        <v>2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3">
        <v>135.1199951171875</v>
      </c>
      <c r="AE29" s="31">
        <f t="shared" ref="AE29:AE31" si="6">SUM(J29:AC29)</f>
        <v>4</v>
      </c>
      <c r="AF29" s="33">
        <f t="shared" ref="AF29:AF31" si="7">AD29+AE29</f>
        <v>139.1199951171875</v>
      </c>
      <c r="AG29" s="31">
        <v>0</v>
      </c>
      <c r="AH29" s="31">
        <v>0</v>
      </c>
      <c r="AI29" s="31">
        <v>2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2</v>
      </c>
      <c r="AW29" s="31">
        <v>0</v>
      </c>
      <c r="AX29" s="31">
        <v>0</v>
      </c>
      <c r="AY29" s="31">
        <v>0</v>
      </c>
      <c r="AZ29" s="31">
        <v>0</v>
      </c>
      <c r="BA29" s="33">
        <v>132.97000122070312</v>
      </c>
      <c r="BB29" s="31">
        <f t="shared" ref="BB29:BB31" si="8">SUM(AG29:AZ29)</f>
        <v>4</v>
      </c>
      <c r="BC29" s="33">
        <f t="shared" ref="BC29:BC31" si="9">BA29+BB29</f>
        <v>136.97000122070312</v>
      </c>
      <c r="BD29" s="33">
        <f t="shared" ref="BD29:BD31" si="10">MIN(BC29,AF29)</f>
        <v>136.97000122070312</v>
      </c>
      <c r="BE29" s="33">
        <f t="shared" ref="BE29:BE31" si="11">IF( AND(ISNUMBER(BD$29),ISNUMBER(BD29)),(BD29-BD$29)/BD$29*100,"")</f>
        <v>0</v>
      </c>
    </row>
    <row r="30" spans="1:57" ht="75">
      <c r="A30" s="5">
        <v>2</v>
      </c>
      <c r="B30" s="16" t="s">
        <v>449</v>
      </c>
      <c r="C30" s="16" t="s">
        <v>450</v>
      </c>
      <c r="D30" s="16">
        <v>2005</v>
      </c>
      <c r="E30" s="16">
        <v>2004</v>
      </c>
      <c r="F30" s="16" t="s">
        <v>451</v>
      </c>
      <c r="G30" s="16" t="s">
        <v>19</v>
      </c>
      <c r="H30" s="16" t="s">
        <v>29</v>
      </c>
      <c r="I30" s="16" t="s">
        <v>359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34">
        <v>151.3699951171875</v>
      </c>
      <c r="AE30" s="5">
        <f t="shared" si="6"/>
        <v>4</v>
      </c>
      <c r="AF30" s="34">
        <f t="shared" si="7"/>
        <v>155.3699951171875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2</v>
      </c>
      <c r="AX30" s="5">
        <v>0</v>
      </c>
      <c r="AY30" s="5">
        <v>2</v>
      </c>
      <c r="AZ30" s="5">
        <v>0</v>
      </c>
      <c r="BA30" s="34">
        <v>147.30000305175781</v>
      </c>
      <c r="BB30" s="5">
        <f t="shared" si="8"/>
        <v>4</v>
      </c>
      <c r="BC30" s="34">
        <f t="shared" si="9"/>
        <v>151.30000305175781</v>
      </c>
      <c r="BD30" s="34">
        <f t="shared" si="10"/>
        <v>151.30000305175781</v>
      </c>
      <c r="BE30" s="34">
        <f t="shared" si="11"/>
        <v>10.462146238842768</v>
      </c>
    </row>
    <row r="31" spans="1:57" ht="30">
      <c r="A31" s="5">
        <v>3</v>
      </c>
      <c r="B31" s="16" t="s">
        <v>452</v>
      </c>
      <c r="C31" s="16" t="s">
        <v>453</v>
      </c>
      <c r="D31" s="16">
        <v>2004</v>
      </c>
      <c r="E31" s="16">
        <v>2004</v>
      </c>
      <c r="F31" s="16" t="s">
        <v>454</v>
      </c>
      <c r="G31" s="16" t="s">
        <v>12</v>
      </c>
      <c r="H31" s="16" t="s">
        <v>13</v>
      </c>
      <c r="I31" s="16" t="s">
        <v>14</v>
      </c>
      <c r="J31" s="5">
        <v>0</v>
      </c>
      <c r="K31" s="5">
        <v>0</v>
      </c>
      <c r="L31" s="5">
        <v>2</v>
      </c>
      <c r="M31" s="5">
        <v>2</v>
      </c>
      <c r="N31" s="5">
        <v>0</v>
      </c>
      <c r="O31" s="5">
        <v>0</v>
      </c>
      <c r="P31" s="5">
        <v>0</v>
      </c>
      <c r="Q31" s="5">
        <v>0</v>
      </c>
      <c r="R31" s="5">
        <v>2</v>
      </c>
      <c r="S31" s="5">
        <v>0</v>
      </c>
      <c r="T31" s="5">
        <v>0</v>
      </c>
      <c r="U31" s="5">
        <v>0</v>
      </c>
      <c r="V31" s="5">
        <v>0</v>
      </c>
      <c r="W31" s="5">
        <v>2</v>
      </c>
      <c r="X31" s="5">
        <v>0</v>
      </c>
      <c r="Y31" s="5">
        <v>0</v>
      </c>
      <c r="Z31" s="5">
        <v>0</v>
      </c>
      <c r="AA31" s="5">
        <v>0</v>
      </c>
      <c r="AB31" s="5">
        <v>50</v>
      </c>
      <c r="AC31" s="5">
        <v>0</v>
      </c>
      <c r="AD31" s="34">
        <v>149.3800048828125</v>
      </c>
      <c r="AE31" s="5">
        <f t="shared" si="6"/>
        <v>58</v>
      </c>
      <c r="AF31" s="34">
        <f t="shared" si="7"/>
        <v>207.3800048828125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2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2</v>
      </c>
      <c r="AW31" s="5">
        <v>0</v>
      </c>
      <c r="AX31" s="5">
        <v>0</v>
      </c>
      <c r="AY31" s="5">
        <v>2</v>
      </c>
      <c r="AZ31" s="5">
        <v>0</v>
      </c>
      <c r="BA31" s="34">
        <v>160.91999816894531</v>
      </c>
      <c r="BB31" s="5">
        <f t="shared" si="8"/>
        <v>6</v>
      </c>
      <c r="BC31" s="34">
        <f t="shared" si="9"/>
        <v>166.91999816894531</v>
      </c>
      <c r="BD31" s="34">
        <f t="shared" si="10"/>
        <v>166.91999816894531</v>
      </c>
      <c r="BE31" s="34">
        <f t="shared" si="11"/>
        <v>21.866099643222622</v>
      </c>
    </row>
    <row r="33" spans="1:57" ht="18.75">
      <c r="A33" s="20" t="s">
        <v>491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57">
      <c r="A34" s="25" t="s">
        <v>434</v>
      </c>
      <c r="B34" s="25" t="s">
        <v>1</v>
      </c>
      <c r="C34" s="25" t="s">
        <v>2</v>
      </c>
      <c r="D34" s="25" t="s">
        <v>235</v>
      </c>
      <c r="E34" s="25" t="s">
        <v>236</v>
      </c>
      <c r="F34" s="25" t="s">
        <v>3</v>
      </c>
      <c r="G34" s="25" t="s">
        <v>4</v>
      </c>
      <c r="H34" s="25" t="s">
        <v>5</v>
      </c>
      <c r="I34" s="25" t="s">
        <v>6</v>
      </c>
      <c r="J34" s="27" t="s">
        <v>436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7" t="s">
        <v>440</v>
      </c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9"/>
      <c r="BD34" s="25" t="s">
        <v>441</v>
      </c>
      <c r="BE34" s="25" t="s">
        <v>442</v>
      </c>
    </row>
    <row r="35" spans="1:57">
      <c r="A35" s="26"/>
      <c r="B35" s="26"/>
      <c r="C35" s="26"/>
      <c r="D35" s="26"/>
      <c r="E35" s="26"/>
      <c r="F35" s="26"/>
      <c r="G35" s="26"/>
      <c r="H35" s="26"/>
      <c r="I35" s="26"/>
      <c r="J35" s="30">
        <v>1</v>
      </c>
      <c r="K35" s="30">
        <v>2</v>
      </c>
      <c r="L35" s="30">
        <v>3</v>
      </c>
      <c r="M35" s="30">
        <v>4</v>
      </c>
      <c r="N35" s="30">
        <v>5</v>
      </c>
      <c r="O35" s="30">
        <v>6</v>
      </c>
      <c r="P35" s="30">
        <v>7</v>
      </c>
      <c r="Q35" s="30">
        <v>8</v>
      </c>
      <c r="R35" s="30">
        <v>9</v>
      </c>
      <c r="S35" s="30">
        <v>10</v>
      </c>
      <c r="T35" s="30">
        <v>11</v>
      </c>
      <c r="U35" s="30">
        <v>12</v>
      </c>
      <c r="V35" s="30">
        <v>13</v>
      </c>
      <c r="W35" s="30">
        <v>14</v>
      </c>
      <c r="X35" s="30">
        <v>15</v>
      </c>
      <c r="Y35" s="30">
        <v>16</v>
      </c>
      <c r="Z35" s="30">
        <v>17</v>
      </c>
      <c r="AA35" s="30">
        <v>18</v>
      </c>
      <c r="AB35" s="30">
        <v>19</v>
      </c>
      <c r="AC35" s="30">
        <v>20</v>
      </c>
      <c r="AD35" s="30" t="s">
        <v>437</v>
      </c>
      <c r="AE35" s="30" t="s">
        <v>438</v>
      </c>
      <c r="AF35" s="30" t="s">
        <v>439</v>
      </c>
      <c r="AG35" s="30">
        <v>1</v>
      </c>
      <c r="AH35" s="30">
        <v>2</v>
      </c>
      <c r="AI35" s="30">
        <v>3</v>
      </c>
      <c r="AJ35" s="30">
        <v>4</v>
      </c>
      <c r="AK35" s="30">
        <v>5</v>
      </c>
      <c r="AL35" s="30">
        <v>6</v>
      </c>
      <c r="AM35" s="30">
        <v>7</v>
      </c>
      <c r="AN35" s="30">
        <v>8</v>
      </c>
      <c r="AO35" s="30">
        <v>9</v>
      </c>
      <c r="AP35" s="30">
        <v>10</v>
      </c>
      <c r="AQ35" s="30">
        <v>11</v>
      </c>
      <c r="AR35" s="30">
        <v>12</v>
      </c>
      <c r="AS35" s="30">
        <v>13</v>
      </c>
      <c r="AT35" s="30">
        <v>14</v>
      </c>
      <c r="AU35" s="30">
        <v>15</v>
      </c>
      <c r="AV35" s="30">
        <v>16</v>
      </c>
      <c r="AW35" s="30">
        <v>17</v>
      </c>
      <c r="AX35" s="30">
        <v>18</v>
      </c>
      <c r="AY35" s="30">
        <v>19</v>
      </c>
      <c r="AZ35" s="30">
        <v>20</v>
      </c>
      <c r="BA35" s="30" t="s">
        <v>437</v>
      </c>
      <c r="BB35" s="30" t="s">
        <v>438</v>
      </c>
      <c r="BC35" s="30" t="s">
        <v>439</v>
      </c>
      <c r="BD35" s="26"/>
      <c r="BE35" s="26"/>
    </row>
    <row r="36" spans="1:57" ht="75">
      <c r="A36" s="31">
        <v>1</v>
      </c>
      <c r="B36" s="32" t="s">
        <v>168</v>
      </c>
      <c r="C36" s="32">
        <v>2001</v>
      </c>
      <c r="D36" s="32">
        <v>2001</v>
      </c>
      <c r="E36" s="32">
        <v>2001</v>
      </c>
      <c r="F36" s="32" t="s">
        <v>169</v>
      </c>
      <c r="G36" s="32" t="s">
        <v>19</v>
      </c>
      <c r="H36" s="32" t="s">
        <v>170</v>
      </c>
      <c r="I36" s="32" t="s">
        <v>171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3">
        <v>108.15000152587891</v>
      </c>
      <c r="AE36" s="31">
        <f t="shared" ref="AE36:AE41" si="12">SUM(J36:AC36)</f>
        <v>0</v>
      </c>
      <c r="AF36" s="33">
        <f t="shared" ref="AF36:AF41" si="13">AD36+AE36</f>
        <v>108.15000152587891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3">
        <v>102.68000030517578</v>
      </c>
      <c r="BB36" s="31">
        <f t="shared" ref="BB36:BB41" si="14">SUM(AG36:AZ36)</f>
        <v>0</v>
      </c>
      <c r="BC36" s="33">
        <f t="shared" ref="BC36:BC41" si="15">BA36+BB36</f>
        <v>102.68000030517578</v>
      </c>
      <c r="BD36" s="33">
        <f t="shared" ref="BD36:BD41" si="16">MIN(BC36,AF36)</f>
        <v>102.68000030517578</v>
      </c>
      <c r="BE36" s="33">
        <f t="shared" ref="BE36:BE41" si="17">IF( AND(ISNUMBER(BD$36),ISNUMBER(BD36)),(BD36-BD$36)/BD$36*100,"")</f>
        <v>0</v>
      </c>
    </row>
    <row r="37" spans="1:57" ht="30">
      <c r="A37" s="5">
        <v>2</v>
      </c>
      <c r="B37" s="16" t="s">
        <v>42</v>
      </c>
      <c r="C37" s="16">
        <v>2001</v>
      </c>
      <c r="D37" s="16">
        <v>2001</v>
      </c>
      <c r="E37" s="16">
        <v>2001</v>
      </c>
      <c r="F37" s="16">
        <v>2</v>
      </c>
      <c r="G37" s="16" t="s">
        <v>12</v>
      </c>
      <c r="H37" s="16" t="s">
        <v>13</v>
      </c>
      <c r="I37" s="16" t="s">
        <v>14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2</v>
      </c>
      <c r="AD37" s="34">
        <v>125.65000152587891</v>
      </c>
      <c r="AE37" s="5">
        <f t="shared" si="12"/>
        <v>2</v>
      </c>
      <c r="AF37" s="34">
        <f t="shared" si="13"/>
        <v>127.65000152587891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34">
        <v>120.44000244140625</v>
      </c>
      <c r="BB37" s="5">
        <f t="shared" si="14"/>
        <v>0</v>
      </c>
      <c r="BC37" s="34">
        <f t="shared" si="15"/>
        <v>120.44000244140625</v>
      </c>
      <c r="BD37" s="34">
        <f t="shared" si="16"/>
        <v>120.44000244140625</v>
      </c>
      <c r="BE37" s="34">
        <f t="shared" si="17"/>
        <v>17.296457034910276</v>
      </c>
    </row>
    <row r="38" spans="1:57" ht="75">
      <c r="A38" s="5">
        <v>3</v>
      </c>
      <c r="B38" s="16" t="s">
        <v>173</v>
      </c>
      <c r="C38" s="16">
        <v>2005</v>
      </c>
      <c r="D38" s="16">
        <v>2005</v>
      </c>
      <c r="E38" s="16">
        <v>2005</v>
      </c>
      <c r="F38" s="16">
        <v>2</v>
      </c>
      <c r="G38" s="16" t="s">
        <v>19</v>
      </c>
      <c r="H38" s="16" t="s">
        <v>170</v>
      </c>
      <c r="I38" s="16" t="s">
        <v>174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34">
        <v>128.55000305175781</v>
      </c>
      <c r="AE38" s="5">
        <f t="shared" si="12"/>
        <v>0</v>
      </c>
      <c r="AF38" s="34">
        <f t="shared" si="13"/>
        <v>128.55000305175781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2</v>
      </c>
      <c r="AY38" s="5">
        <v>0</v>
      </c>
      <c r="AZ38" s="5">
        <v>0</v>
      </c>
      <c r="BA38" s="34">
        <v>129.64999389648437</v>
      </c>
      <c r="BB38" s="5">
        <f t="shared" si="14"/>
        <v>2</v>
      </c>
      <c r="BC38" s="34">
        <f t="shared" si="15"/>
        <v>131.64999389648437</v>
      </c>
      <c r="BD38" s="34">
        <f t="shared" si="16"/>
        <v>128.55000305175781</v>
      </c>
      <c r="BE38" s="34">
        <f t="shared" si="17"/>
        <v>25.194782498727754</v>
      </c>
    </row>
    <row r="39" spans="1:57" ht="30">
      <c r="A39" s="5">
        <v>4</v>
      </c>
      <c r="B39" s="16" t="s">
        <v>101</v>
      </c>
      <c r="C39" s="16">
        <v>2001</v>
      </c>
      <c r="D39" s="16">
        <v>2001</v>
      </c>
      <c r="E39" s="16">
        <v>2001</v>
      </c>
      <c r="F39" s="16">
        <v>3</v>
      </c>
      <c r="G39" s="16" t="s">
        <v>12</v>
      </c>
      <c r="H39" s="16" t="s">
        <v>13</v>
      </c>
      <c r="I39" s="16" t="s">
        <v>14</v>
      </c>
      <c r="J39" s="5">
        <v>0</v>
      </c>
      <c r="K39" s="5">
        <v>0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50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34">
        <v>122.47000122070312</v>
      </c>
      <c r="AE39" s="5">
        <f t="shared" si="12"/>
        <v>52</v>
      </c>
      <c r="AF39" s="34">
        <f t="shared" si="13"/>
        <v>174.47000122070312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2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34">
        <v>135.96000671386719</v>
      </c>
      <c r="BB39" s="5">
        <f t="shared" si="14"/>
        <v>2</v>
      </c>
      <c r="BC39" s="34">
        <f t="shared" si="15"/>
        <v>137.96000671386719</v>
      </c>
      <c r="BD39" s="34">
        <f t="shared" si="16"/>
        <v>137.96000671386719</v>
      </c>
      <c r="BE39" s="34">
        <f t="shared" si="17"/>
        <v>34.35918027253166</v>
      </c>
    </row>
    <row r="40" spans="1:57" ht="45">
      <c r="A40" s="5">
        <v>5</v>
      </c>
      <c r="B40" s="16" t="s">
        <v>129</v>
      </c>
      <c r="C40" s="16">
        <v>2006</v>
      </c>
      <c r="D40" s="16">
        <v>2006</v>
      </c>
      <c r="E40" s="16">
        <v>2006</v>
      </c>
      <c r="F40" s="16">
        <v>3</v>
      </c>
      <c r="G40" s="16" t="s">
        <v>19</v>
      </c>
      <c r="H40" s="16" t="s">
        <v>65</v>
      </c>
      <c r="I40" s="16" t="s">
        <v>127</v>
      </c>
      <c r="J40" s="5">
        <v>0</v>
      </c>
      <c r="K40" s="5">
        <v>2</v>
      </c>
      <c r="L40" s="5">
        <v>2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2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34">
        <v>157.94000244140625</v>
      </c>
      <c r="AE40" s="5">
        <f t="shared" si="12"/>
        <v>6</v>
      </c>
      <c r="AF40" s="34">
        <f t="shared" si="13"/>
        <v>163.94000244140625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50</v>
      </c>
      <c r="AT40" s="5">
        <v>2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34">
        <v>166.91999816894531</v>
      </c>
      <c r="BB40" s="5">
        <f t="shared" si="14"/>
        <v>52</v>
      </c>
      <c r="BC40" s="34">
        <f t="shared" si="15"/>
        <v>218.91999816894531</v>
      </c>
      <c r="BD40" s="34">
        <f t="shared" si="16"/>
        <v>163.94000244140625</v>
      </c>
      <c r="BE40" s="34">
        <f t="shared" si="17"/>
        <v>59.661084879391588</v>
      </c>
    </row>
    <row r="41" spans="1:57" ht="45">
      <c r="A41" s="5">
        <v>6</v>
      </c>
      <c r="B41" s="16" t="s">
        <v>126</v>
      </c>
      <c r="C41" s="16">
        <v>2005</v>
      </c>
      <c r="D41" s="16">
        <v>2005</v>
      </c>
      <c r="E41" s="16">
        <v>2005</v>
      </c>
      <c r="F41" s="16" t="s">
        <v>34</v>
      </c>
      <c r="G41" s="16" t="s">
        <v>19</v>
      </c>
      <c r="H41" s="16" t="s">
        <v>65</v>
      </c>
      <c r="I41" s="16" t="s">
        <v>127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2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0</v>
      </c>
      <c r="AD41" s="34">
        <v>164.94999694824219</v>
      </c>
      <c r="AE41" s="5">
        <f t="shared" si="12"/>
        <v>4</v>
      </c>
      <c r="AF41" s="34">
        <f t="shared" si="13"/>
        <v>168.94999694824219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2</v>
      </c>
      <c r="AQ41" s="5">
        <v>0</v>
      </c>
      <c r="AR41" s="5">
        <v>0</v>
      </c>
      <c r="AS41" s="5">
        <v>2</v>
      </c>
      <c r="AT41" s="5">
        <v>2</v>
      </c>
      <c r="AU41" s="5">
        <v>0</v>
      </c>
      <c r="AV41" s="5">
        <v>0</v>
      </c>
      <c r="AW41" s="5">
        <v>0</v>
      </c>
      <c r="AX41" s="5">
        <v>2</v>
      </c>
      <c r="AY41" s="5">
        <v>0</v>
      </c>
      <c r="AZ41" s="5">
        <v>0</v>
      </c>
      <c r="BA41" s="34">
        <v>166.50999450683594</v>
      </c>
      <c r="BB41" s="5">
        <f t="shared" si="14"/>
        <v>8</v>
      </c>
      <c r="BC41" s="34">
        <f t="shared" si="15"/>
        <v>174.50999450683594</v>
      </c>
      <c r="BD41" s="34">
        <f t="shared" si="16"/>
        <v>168.94999694824219</v>
      </c>
      <c r="BE41" s="34">
        <f t="shared" si="17"/>
        <v>64.54031597789735</v>
      </c>
    </row>
    <row r="43" spans="1:57" ht="18.75">
      <c r="A43" s="20" t="s">
        <v>492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57">
      <c r="A44" s="25" t="s">
        <v>434</v>
      </c>
      <c r="B44" s="25" t="s">
        <v>1</v>
      </c>
      <c r="C44" s="25" t="s">
        <v>2</v>
      </c>
      <c r="D44" s="25" t="s">
        <v>235</v>
      </c>
      <c r="E44" s="25" t="s">
        <v>236</v>
      </c>
      <c r="F44" s="25" t="s">
        <v>3</v>
      </c>
      <c r="G44" s="25" t="s">
        <v>4</v>
      </c>
      <c r="H44" s="25" t="s">
        <v>5</v>
      </c>
      <c r="I44" s="25" t="s">
        <v>6</v>
      </c>
      <c r="J44" s="27" t="s">
        <v>436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G44" s="27" t="s">
        <v>440</v>
      </c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9"/>
      <c r="BD44" s="25" t="s">
        <v>441</v>
      </c>
      <c r="BE44" s="25" t="s">
        <v>442</v>
      </c>
    </row>
    <row r="45" spans="1:57">
      <c r="A45" s="26"/>
      <c r="B45" s="26"/>
      <c r="C45" s="26"/>
      <c r="D45" s="26"/>
      <c r="E45" s="26"/>
      <c r="F45" s="26"/>
      <c r="G45" s="26"/>
      <c r="H45" s="26"/>
      <c r="I45" s="26"/>
      <c r="J45" s="30">
        <v>1</v>
      </c>
      <c r="K45" s="30">
        <v>2</v>
      </c>
      <c r="L45" s="30">
        <v>3</v>
      </c>
      <c r="M45" s="30">
        <v>4</v>
      </c>
      <c r="N45" s="30">
        <v>5</v>
      </c>
      <c r="O45" s="30">
        <v>6</v>
      </c>
      <c r="P45" s="30">
        <v>7</v>
      </c>
      <c r="Q45" s="30">
        <v>8</v>
      </c>
      <c r="R45" s="30">
        <v>9</v>
      </c>
      <c r="S45" s="30">
        <v>10</v>
      </c>
      <c r="T45" s="30">
        <v>11</v>
      </c>
      <c r="U45" s="30">
        <v>12</v>
      </c>
      <c r="V45" s="30">
        <v>13</v>
      </c>
      <c r="W45" s="30">
        <v>14</v>
      </c>
      <c r="X45" s="30">
        <v>15</v>
      </c>
      <c r="Y45" s="30">
        <v>16</v>
      </c>
      <c r="Z45" s="30">
        <v>17</v>
      </c>
      <c r="AA45" s="30">
        <v>18</v>
      </c>
      <c r="AB45" s="30">
        <v>19</v>
      </c>
      <c r="AC45" s="30">
        <v>20</v>
      </c>
      <c r="AD45" s="30" t="s">
        <v>437</v>
      </c>
      <c r="AE45" s="30" t="s">
        <v>438</v>
      </c>
      <c r="AF45" s="30" t="s">
        <v>439</v>
      </c>
      <c r="AG45" s="30">
        <v>1</v>
      </c>
      <c r="AH45" s="30">
        <v>2</v>
      </c>
      <c r="AI45" s="30">
        <v>3</v>
      </c>
      <c r="AJ45" s="30">
        <v>4</v>
      </c>
      <c r="AK45" s="30">
        <v>5</v>
      </c>
      <c r="AL45" s="30">
        <v>6</v>
      </c>
      <c r="AM45" s="30">
        <v>7</v>
      </c>
      <c r="AN45" s="30">
        <v>8</v>
      </c>
      <c r="AO45" s="30">
        <v>9</v>
      </c>
      <c r="AP45" s="30">
        <v>10</v>
      </c>
      <c r="AQ45" s="30">
        <v>11</v>
      </c>
      <c r="AR45" s="30">
        <v>12</v>
      </c>
      <c r="AS45" s="30">
        <v>13</v>
      </c>
      <c r="AT45" s="30">
        <v>14</v>
      </c>
      <c r="AU45" s="30">
        <v>15</v>
      </c>
      <c r="AV45" s="30">
        <v>16</v>
      </c>
      <c r="AW45" s="30">
        <v>17</v>
      </c>
      <c r="AX45" s="30">
        <v>18</v>
      </c>
      <c r="AY45" s="30">
        <v>19</v>
      </c>
      <c r="AZ45" s="30">
        <v>20</v>
      </c>
      <c r="BA45" s="30" t="s">
        <v>437</v>
      </c>
      <c r="BB45" s="30" t="s">
        <v>438</v>
      </c>
      <c r="BC45" s="30" t="s">
        <v>439</v>
      </c>
      <c r="BD45" s="26"/>
      <c r="BE45" s="26"/>
    </row>
    <row r="46" spans="1:57" ht="75">
      <c r="A46" s="31">
        <v>1</v>
      </c>
      <c r="B46" s="32" t="s">
        <v>133</v>
      </c>
      <c r="C46" s="32">
        <v>2000</v>
      </c>
      <c r="D46" s="32">
        <v>2000</v>
      </c>
      <c r="E46" s="32">
        <v>2000</v>
      </c>
      <c r="F46" s="32" t="s">
        <v>51</v>
      </c>
      <c r="G46" s="32" t="s">
        <v>134</v>
      </c>
      <c r="H46" s="32" t="s">
        <v>135</v>
      </c>
      <c r="I46" s="32" t="s">
        <v>136</v>
      </c>
      <c r="J46" s="31">
        <v>0</v>
      </c>
      <c r="K46" s="31">
        <v>0</v>
      </c>
      <c r="L46" s="31">
        <v>0</v>
      </c>
      <c r="M46" s="31">
        <v>2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3">
        <v>102.94999694824219</v>
      </c>
      <c r="AE46" s="31">
        <f t="shared" ref="AE46:AE51" si="18">SUM(J46:AC46)</f>
        <v>2</v>
      </c>
      <c r="AF46" s="33">
        <f t="shared" ref="AF46:AF51" si="19">AD46+AE46</f>
        <v>104.94999694824219</v>
      </c>
      <c r="AG46" s="31">
        <v>0</v>
      </c>
      <c r="AH46" s="31">
        <v>0</v>
      </c>
      <c r="AI46" s="31">
        <v>0</v>
      </c>
      <c r="AJ46" s="31">
        <v>2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3">
        <v>100.02999877929687</v>
      </c>
      <c r="BB46" s="31">
        <f t="shared" ref="BB46:BB51" si="20">SUM(AG46:AZ46)</f>
        <v>2</v>
      </c>
      <c r="BC46" s="33">
        <f t="shared" ref="BC46:BC51" si="21">BA46+BB46</f>
        <v>102.02999877929687</v>
      </c>
      <c r="BD46" s="33">
        <f t="shared" ref="BD46:BD51" si="22">MIN(BC46,AF46)</f>
        <v>102.02999877929687</v>
      </c>
      <c r="BE46" s="33">
        <f t="shared" ref="BE46:BE51" si="23">IF( AND(ISNUMBER(BD$46),ISNUMBER(BD46)),(BD46-BD$46)/BD$46*100,"")</f>
        <v>0</v>
      </c>
    </row>
    <row r="47" spans="1:57" ht="60">
      <c r="A47" s="5">
        <v>2</v>
      </c>
      <c r="B47" s="16" t="s">
        <v>178</v>
      </c>
      <c r="C47" s="16">
        <v>2000</v>
      </c>
      <c r="D47" s="16">
        <v>2000</v>
      </c>
      <c r="E47" s="16">
        <v>2000</v>
      </c>
      <c r="F47" s="16" t="s">
        <v>51</v>
      </c>
      <c r="G47" s="16" t="s">
        <v>19</v>
      </c>
      <c r="H47" s="16" t="s">
        <v>179</v>
      </c>
      <c r="I47" s="16" t="s">
        <v>180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4">
        <v>106.37000274658203</v>
      </c>
      <c r="AE47" s="5">
        <f t="shared" si="18"/>
        <v>0</v>
      </c>
      <c r="AF47" s="34">
        <f t="shared" si="19"/>
        <v>106.37000274658203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34">
        <v>107.01000213623047</v>
      </c>
      <c r="BB47" s="5">
        <f t="shared" si="20"/>
        <v>0</v>
      </c>
      <c r="BC47" s="34">
        <f t="shared" si="21"/>
        <v>107.01000213623047</v>
      </c>
      <c r="BD47" s="34">
        <f t="shared" si="22"/>
        <v>106.37000274658203</v>
      </c>
      <c r="BE47" s="34">
        <f t="shared" si="23"/>
        <v>4.2536548262370415</v>
      </c>
    </row>
    <row r="48" spans="1:57" ht="30">
      <c r="A48" s="5">
        <v>3</v>
      </c>
      <c r="B48" s="16" t="s">
        <v>103</v>
      </c>
      <c r="C48" s="16">
        <v>2000</v>
      </c>
      <c r="D48" s="16">
        <v>2000</v>
      </c>
      <c r="E48" s="16">
        <v>2000</v>
      </c>
      <c r="F48" s="16" t="s">
        <v>51</v>
      </c>
      <c r="G48" s="16" t="s">
        <v>19</v>
      </c>
      <c r="H48" s="16" t="s">
        <v>65</v>
      </c>
      <c r="I48" s="16" t="s">
        <v>104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2</v>
      </c>
      <c r="Z48" s="5">
        <v>0</v>
      </c>
      <c r="AA48" s="5">
        <v>0</v>
      </c>
      <c r="AB48" s="5">
        <v>0</v>
      </c>
      <c r="AC48" s="5">
        <v>0</v>
      </c>
      <c r="AD48" s="34">
        <v>105.26000213623047</v>
      </c>
      <c r="AE48" s="5">
        <f t="shared" si="18"/>
        <v>2</v>
      </c>
      <c r="AF48" s="34">
        <f t="shared" si="19"/>
        <v>107.26000213623047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34"/>
      <c r="BB48" s="5">
        <f t="shared" si="20"/>
        <v>0</v>
      </c>
      <c r="BC48" s="34" t="s">
        <v>443</v>
      </c>
      <c r="BD48" s="34">
        <f t="shared" si="22"/>
        <v>107.26000213623047</v>
      </c>
      <c r="BE48" s="34">
        <f t="shared" si="23"/>
        <v>5.1259467014664173</v>
      </c>
    </row>
    <row r="49" spans="1:57" ht="75">
      <c r="A49" s="5">
        <v>4</v>
      </c>
      <c r="B49" s="16" t="s">
        <v>182</v>
      </c>
      <c r="C49" s="16">
        <v>2000</v>
      </c>
      <c r="D49" s="16">
        <v>2000</v>
      </c>
      <c r="E49" s="16">
        <v>2000</v>
      </c>
      <c r="F49" s="16" t="s">
        <v>51</v>
      </c>
      <c r="G49" s="16" t="s">
        <v>134</v>
      </c>
      <c r="H49" s="16" t="s">
        <v>135</v>
      </c>
      <c r="I49" s="16" t="s">
        <v>136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34">
        <v>109.19999694824219</v>
      </c>
      <c r="AE49" s="5">
        <f t="shared" si="18"/>
        <v>0</v>
      </c>
      <c r="AF49" s="34">
        <f t="shared" si="19"/>
        <v>109.19999694824219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34">
        <v>107.30999755859375</v>
      </c>
      <c r="BB49" s="5">
        <f t="shared" si="20"/>
        <v>0</v>
      </c>
      <c r="BC49" s="34">
        <f t="shared" si="21"/>
        <v>107.30999755859375</v>
      </c>
      <c r="BD49" s="34">
        <f t="shared" si="22"/>
        <v>107.30999755859375</v>
      </c>
      <c r="BE49" s="34">
        <f t="shared" si="23"/>
        <v>5.1749474100437318</v>
      </c>
    </row>
    <row r="50" spans="1:57" ht="60">
      <c r="A50" s="5">
        <v>5</v>
      </c>
      <c r="B50" s="16" t="s">
        <v>152</v>
      </c>
      <c r="C50" s="16">
        <v>2003</v>
      </c>
      <c r="D50" s="16">
        <v>2003</v>
      </c>
      <c r="E50" s="16">
        <v>2003</v>
      </c>
      <c r="F50" s="16">
        <v>1</v>
      </c>
      <c r="G50" s="16" t="s">
        <v>60</v>
      </c>
      <c r="H50" s="16" t="s">
        <v>61</v>
      </c>
      <c r="I50" s="16" t="s">
        <v>62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34">
        <v>114.37000274658203</v>
      </c>
      <c r="AE50" s="5">
        <f t="shared" si="18"/>
        <v>0</v>
      </c>
      <c r="AF50" s="34">
        <f t="shared" si="19"/>
        <v>114.37000274658203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2</v>
      </c>
      <c r="BA50" s="34">
        <v>116.48999786376953</v>
      </c>
      <c r="BB50" s="5">
        <f t="shared" si="20"/>
        <v>2</v>
      </c>
      <c r="BC50" s="34">
        <f t="shared" si="21"/>
        <v>118.48999786376953</v>
      </c>
      <c r="BD50" s="34">
        <f t="shared" si="22"/>
        <v>114.37000274658203</v>
      </c>
      <c r="BE50" s="34">
        <f t="shared" si="23"/>
        <v>12.094486048145571</v>
      </c>
    </row>
    <row r="51" spans="1:57" ht="60">
      <c r="A51" s="5">
        <v>6</v>
      </c>
      <c r="B51" s="16" t="s">
        <v>79</v>
      </c>
      <c r="C51" s="16">
        <v>2005</v>
      </c>
      <c r="D51" s="16">
        <v>2005</v>
      </c>
      <c r="E51" s="16">
        <v>2005</v>
      </c>
      <c r="F51" s="16">
        <v>1</v>
      </c>
      <c r="G51" s="16" t="s">
        <v>60</v>
      </c>
      <c r="H51" s="16" t="s">
        <v>61</v>
      </c>
      <c r="I51" s="16" t="s">
        <v>62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2</v>
      </c>
      <c r="Z51" s="5">
        <v>0</v>
      </c>
      <c r="AA51" s="5">
        <v>0</v>
      </c>
      <c r="AB51" s="5">
        <v>0</v>
      </c>
      <c r="AC51" s="5">
        <v>0</v>
      </c>
      <c r="AD51" s="34">
        <v>115.26999664306641</v>
      </c>
      <c r="AE51" s="5">
        <f t="shared" si="18"/>
        <v>2</v>
      </c>
      <c r="AF51" s="34">
        <f t="shared" si="19"/>
        <v>117.26999664306641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34">
        <v>119.27999877929687</v>
      </c>
      <c r="BB51" s="5">
        <f t="shared" si="20"/>
        <v>0</v>
      </c>
      <c r="BC51" s="34">
        <f t="shared" si="21"/>
        <v>119.27999877929687</v>
      </c>
      <c r="BD51" s="34">
        <f t="shared" si="22"/>
        <v>117.26999664306641</v>
      </c>
      <c r="BE51" s="34">
        <f t="shared" si="23"/>
        <v>14.936781384007928</v>
      </c>
    </row>
    <row r="53" spans="1:57" ht="18.75">
      <c r="A53" s="20" t="s">
        <v>493</v>
      </c>
      <c r="B53" s="20"/>
      <c r="C53" s="20"/>
      <c r="D53" s="20"/>
      <c r="E53" s="20"/>
      <c r="F53" s="20"/>
      <c r="G53" s="20"/>
      <c r="H53" s="20"/>
      <c r="I53" s="20"/>
      <c r="J53" s="20"/>
    </row>
    <row r="54" spans="1:57">
      <c r="A54" s="25" t="s">
        <v>434</v>
      </c>
      <c r="B54" s="25" t="s">
        <v>1</v>
      </c>
      <c r="C54" s="25" t="s">
        <v>2</v>
      </c>
      <c r="D54" s="25" t="s">
        <v>235</v>
      </c>
      <c r="E54" s="25" t="s">
        <v>236</v>
      </c>
      <c r="F54" s="25" t="s">
        <v>3</v>
      </c>
      <c r="G54" s="25" t="s">
        <v>4</v>
      </c>
      <c r="H54" s="25" t="s">
        <v>5</v>
      </c>
      <c r="I54" s="25" t="s">
        <v>6</v>
      </c>
      <c r="J54" s="27" t="s">
        <v>436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G54" s="27" t="s">
        <v>440</v>
      </c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5" t="s">
        <v>441</v>
      </c>
      <c r="BE54" s="25" t="s">
        <v>442</v>
      </c>
    </row>
    <row r="55" spans="1:57">
      <c r="A55" s="26"/>
      <c r="B55" s="26"/>
      <c r="C55" s="26"/>
      <c r="D55" s="26"/>
      <c r="E55" s="26"/>
      <c r="F55" s="26"/>
      <c r="G55" s="26"/>
      <c r="H55" s="26"/>
      <c r="I55" s="26"/>
      <c r="J55" s="30">
        <v>1</v>
      </c>
      <c r="K55" s="30">
        <v>2</v>
      </c>
      <c r="L55" s="30">
        <v>3</v>
      </c>
      <c r="M55" s="30">
        <v>4</v>
      </c>
      <c r="N55" s="30">
        <v>5</v>
      </c>
      <c r="O55" s="30">
        <v>6</v>
      </c>
      <c r="P55" s="30">
        <v>7</v>
      </c>
      <c r="Q55" s="30">
        <v>8</v>
      </c>
      <c r="R55" s="30">
        <v>9</v>
      </c>
      <c r="S55" s="30">
        <v>10</v>
      </c>
      <c r="T55" s="30">
        <v>11</v>
      </c>
      <c r="U55" s="30">
        <v>12</v>
      </c>
      <c r="V55" s="30">
        <v>13</v>
      </c>
      <c r="W55" s="30">
        <v>14</v>
      </c>
      <c r="X55" s="30">
        <v>15</v>
      </c>
      <c r="Y55" s="30">
        <v>16</v>
      </c>
      <c r="Z55" s="30">
        <v>17</v>
      </c>
      <c r="AA55" s="30">
        <v>18</v>
      </c>
      <c r="AB55" s="30">
        <v>19</v>
      </c>
      <c r="AC55" s="30">
        <v>20</v>
      </c>
      <c r="AD55" s="30" t="s">
        <v>437</v>
      </c>
      <c r="AE55" s="30" t="s">
        <v>438</v>
      </c>
      <c r="AF55" s="30" t="s">
        <v>439</v>
      </c>
      <c r="AG55" s="30">
        <v>1</v>
      </c>
      <c r="AH55" s="30">
        <v>2</v>
      </c>
      <c r="AI55" s="30">
        <v>3</v>
      </c>
      <c r="AJ55" s="30">
        <v>4</v>
      </c>
      <c r="AK55" s="30">
        <v>5</v>
      </c>
      <c r="AL55" s="30">
        <v>6</v>
      </c>
      <c r="AM55" s="30">
        <v>7</v>
      </c>
      <c r="AN55" s="30">
        <v>8</v>
      </c>
      <c r="AO55" s="30">
        <v>9</v>
      </c>
      <c r="AP55" s="30">
        <v>10</v>
      </c>
      <c r="AQ55" s="30">
        <v>11</v>
      </c>
      <c r="AR55" s="30">
        <v>12</v>
      </c>
      <c r="AS55" s="30">
        <v>13</v>
      </c>
      <c r="AT55" s="30">
        <v>14</v>
      </c>
      <c r="AU55" s="30">
        <v>15</v>
      </c>
      <c r="AV55" s="30">
        <v>16</v>
      </c>
      <c r="AW55" s="30">
        <v>17</v>
      </c>
      <c r="AX55" s="30">
        <v>18</v>
      </c>
      <c r="AY55" s="30">
        <v>19</v>
      </c>
      <c r="AZ55" s="30">
        <v>20</v>
      </c>
      <c r="BA55" s="30" t="s">
        <v>437</v>
      </c>
      <c r="BB55" s="30" t="s">
        <v>438</v>
      </c>
      <c r="BC55" s="30" t="s">
        <v>439</v>
      </c>
      <c r="BD55" s="26"/>
      <c r="BE55" s="26"/>
    </row>
    <row r="56" spans="1:57" ht="75">
      <c r="A56" s="31">
        <v>1</v>
      </c>
      <c r="B56" s="32" t="s">
        <v>168</v>
      </c>
      <c r="C56" s="32">
        <v>2001</v>
      </c>
      <c r="D56" s="32">
        <v>2001</v>
      </c>
      <c r="E56" s="32">
        <v>2001</v>
      </c>
      <c r="F56" s="32" t="s">
        <v>169</v>
      </c>
      <c r="G56" s="32" t="s">
        <v>19</v>
      </c>
      <c r="H56" s="32" t="s">
        <v>170</v>
      </c>
      <c r="I56" s="32" t="s">
        <v>171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3">
        <v>120.44999694824219</v>
      </c>
      <c r="AE56" s="31">
        <f t="shared" ref="AE56:AE58" si="24">SUM(J56:AC56)</f>
        <v>0</v>
      </c>
      <c r="AF56" s="33">
        <f t="shared" ref="AF56:AF58" si="25">AD56+AE56</f>
        <v>120.44999694824219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3">
        <v>115.79000091552734</v>
      </c>
      <c r="BB56" s="31">
        <f t="shared" ref="BB56:BB58" si="26">SUM(AG56:AZ56)</f>
        <v>0</v>
      </c>
      <c r="BC56" s="33">
        <f t="shared" ref="BC56:BC58" si="27">BA56+BB56</f>
        <v>115.79000091552734</v>
      </c>
      <c r="BD56" s="33">
        <f t="shared" ref="BD56:BD58" si="28">MIN(BC56,AF56)</f>
        <v>115.79000091552734</v>
      </c>
      <c r="BE56" s="33">
        <f t="shared" ref="BE56:BE58" si="29">IF( AND(ISNUMBER(BD$56),ISNUMBER(BD56)),(BD56-BD$56)/BD$56*100,"")</f>
        <v>0</v>
      </c>
    </row>
    <row r="57" spans="1:57" ht="30">
      <c r="A57" s="5">
        <v>2</v>
      </c>
      <c r="B57" s="16" t="s">
        <v>42</v>
      </c>
      <c r="C57" s="16">
        <v>2001</v>
      </c>
      <c r="D57" s="16">
        <v>2001</v>
      </c>
      <c r="E57" s="16">
        <v>2001</v>
      </c>
      <c r="F57" s="16">
        <v>2</v>
      </c>
      <c r="G57" s="16" t="s">
        <v>12</v>
      </c>
      <c r="H57" s="16" t="s">
        <v>13</v>
      </c>
      <c r="I57" s="16" t="s">
        <v>14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0</v>
      </c>
      <c r="X57" s="5">
        <v>2</v>
      </c>
      <c r="Y57" s="5">
        <v>2</v>
      </c>
      <c r="Z57" s="5">
        <v>0</v>
      </c>
      <c r="AA57" s="5">
        <v>0</v>
      </c>
      <c r="AB57" s="5">
        <v>2</v>
      </c>
      <c r="AC57" s="5">
        <v>0</v>
      </c>
      <c r="AD57" s="34">
        <v>149.72999572753906</v>
      </c>
      <c r="AE57" s="5">
        <f t="shared" si="24"/>
        <v>8</v>
      </c>
      <c r="AF57" s="34">
        <f t="shared" si="25"/>
        <v>157.72999572753906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2</v>
      </c>
      <c r="AX57" s="5">
        <v>0</v>
      </c>
      <c r="AY57" s="5">
        <v>0</v>
      </c>
      <c r="AZ57" s="5">
        <v>0</v>
      </c>
      <c r="BA57" s="34">
        <v>152.89999389648437</v>
      </c>
      <c r="BB57" s="5">
        <f t="shared" si="26"/>
        <v>2</v>
      </c>
      <c r="BC57" s="34">
        <f t="shared" si="27"/>
        <v>154.89999389648437</v>
      </c>
      <c r="BD57" s="34">
        <f t="shared" si="28"/>
        <v>154.89999389648437</v>
      </c>
      <c r="BE57" s="34">
        <f t="shared" si="29"/>
        <v>33.776658322586137</v>
      </c>
    </row>
    <row r="58" spans="1:57" ht="75">
      <c r="A58" s="5">
        <v>3</v>
      </c>
      <c r="B58" s="16" t="s">
        <v>173</v>
      </c>
      <c r="C58" s="16">
        <v>2005</v>
      </c>
      <c r="D58" s="16">
        <v>2005</v>
      </c>
      <c r="E58" s="16">
        <v>2005</v>
      </c>
      <c r="F58" s="16">
        <v>2</v>
      </c>
      <c r="G58" s="16" t="s">
        <v>19</v>
      </c>
      <c r="H58" s="16" t="s">
        <v>170</v>
      </c>
      <c r="I58" s="16" t="s">
        <v>174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34"/>
      <c r="AE58" s="5">
        <f t="shared" si="24"/>
        <v>0</v>
      </c>
      <c r="AF58" s="34" t="s">
        <v>444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34"/>
      <c r="BB58" s="5">
        <f t="shared" si="26"/>
        <v>0</v>
      </c>
      <c r="BC58" s="34" t="s">
        <v>444</v>
      </c>
      <c r="BD58" s="34"/>
      <c r="BE58" s="34" t="str">
        <f t="shared" si="29"/>
        <v/>
      </c>
    </row>
    <row r="60" spans="1:57" ht="18.75">
      <c r="A60" s="20" t="s">
        <v>494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57">
      <c r="A61" s="25" t="s">
        <v>434</v>
      </c>
      <c r="B61" s="25" t="s">
        <v>1</v>
      </c>
      <c r="C61" s="25" t="s">
        <v>2</v>
      </c>
      <c r="D61" s="25" t="s">
        <v>235</v>
      </c>
      <c r="E61" s="25" t="s">
        <v>236</v>
      </c>
      <c r="F61" s="25" t="s">
        <v>3</v>
      </c>
      <c r="G61" s="25" t="s">
        <v>4</v>
      </c>
      <c r="H61" s="25" t="s">
        <v>5</v>
      </c>
      <c r="I61" s="25" t="s">
        <v>6</v>
      </c>
      <c r="J61" s="27" t="s">
        <v>436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9"/>
      <c r="AG61" s="27" t="s">
        <v>440</v>
      </c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9"/>
      <c r="BD61" s="25" t="s">
        <v>441</v>
      </c>
      <c r="BE61" s="25" t="s">
        <v>442</v>
      </c>
    </row>
    <row r="62" spans="1:57">
      <c r="A62" s="26"/>
      <c r="B62" s="26"/>
      <c r="C62" s="26"/>
      <c r="D62" s="26"/>
      <c r="E62" s="26"/>
      <c r="F62" s="26"/>
      <c r="G62" s="26"/>
      <c r="H62" s="26"/>
      <c r="I62" s="26"/>
      <c r="J62" s="30">
        <v>1</v>
      </c>
      <c r="K62" s="30">
        <v>2</v>
      </c>
      <c r="L62" s="30">
        <v>3</v>
      </c>
      <c r="M62" s="30">
        <v>4</v>
      </c>
      <c r="N62" s="30">
        <v>5</v>
      </c>
      <c r="O62" s="30">
        <v>6</v>
      </c>
      <c r="P62" s="30">
        <v>7</v>
      </c>
      <c r="Q62" s="30">
        <v>8</v>
      </c>
      <c r="R62" s="30">
        <v>9</v>
      </c>
      <c r="S62" s="30">
        <v>10</v>
      </c>
      <c r="T62" s="30">
        <v>11</v>
      </c>
      <c r="U62" s="30">
        <v>12</v>
      </c>
      <c r="V62" s="30">
        <v>13</v>
      </c>
      <c r="W62" s="30">
        <v>14</v>
      </c>
      <c r="X62" s="30">
        <v>15</v>
      </c>
      <c r="Y62" s="30">
        <v>16</v>
      </c>
      <c r="Z62" s="30">
        <v>17</v>
      </c>
      <c r="AA62" s="30">
        <v>18</v>
      </c>
      <c r="AB62" s="30">
        <v>19</v>
      </c>
      <c r="AC62" s="30">
        <v>20</v>
      </c>
      <c r="AD62" s="30" t="s">
        <v>437</v>
      </c>
      <c r="AE62" s="30" t="s">
        <v>438</v>
      </c>
      <c r="AF62" s="30" t="s">
        <v>439</v>
      </c>
      <c r="AG62" s="30">
        <v>1</v>
      </c>
      <c r="AH62" s="30">
        <v>2</v>
      </c>
      <c r="AI62" s="30">
        <v>3</v>
      </c>
      <c r="AJ62" s="30">
        <v>4</v>
      </c>
      <c r="AK62" s="30">
        <v>5</v>
      </c>
      <c r="AL62" s="30">
        <v>6</v>
      </c>
      <c r="AM62" s="30">
        <v>7</v>
      </c>
      <c r="AN62" s="30">
        <v>8</v>
      </c>
      <c r="AO62" s="30">
        <v>9</v>
      </c>
      <c r="AP62" s="30">
        <v>10</v>
      </c>
      <c r="AQ62" s="30">
        <v>11</v>
      </c>
      <c r="AR62" s="30">
        <v>12</v>
      </c>
      <c r="AS62" s="30">
        <v>13</v>
      </c>
      <c r="AT62" s="30">
        <v>14</v>
      </c>
      <c r="AU62" s="30">
        <v>15</v>
      </c>
      <c r="AV62" s="30">
        <v>16</v>
      </c>
      <c r="AW62" s="30">
        <v>17</v>
      </c>
      <c r="AX62" s="30">
        <v>18</v>
      </c>
      <c r="AY62" s="30">
        <v>19</v>
      </c>
      <c r="AZ62" s="30">
        <v>20</v>
      </c>
      <c r="BA62" s="30" t="s">
        <v>437</v>
      </c>
      <c r="BB62" s="30" t="s">
        <v>438</v>
      </c>
      <c r="BC62" s="30" t="s">
        <v>439</v>
      </c>
      <c r="BD62" s="26"/>
      <c r="BE62" s="26"/>
    </row>
    <row r="63" spans="1:57" ht="75">
      <c r="A63" s="31">
        <v>1</v>
      </c>
      <c r="B63" s="32" t="s">
        <v>495</v>
      </c>
      <c r="C63" s="32" t="s">
        <v>489</v>
      </c>
      <c r="D63" s="32">
        <v>2003</v>
      </c>
      <c r="E63" s="32">
        <v>2002</v>
      </c>
      <c r="F63" s="32" t="s">
        <v>496</v>
      </c>
      <c r="G63" s="32" t="s">
        <v>19</v>
      </c>
      <c r="H63" s="32" t="s">
        <v>29</v>
      </c>
      <c r="I63" s="32" t="s">
        <v>416</v>
      </c>
      <c r="J63" s="31">
        <v>0</v>
      </c>
      <c r="K63" s="31">
        <v>0</v>
      </c>
      <c r="L63" s="31">
        <v>0</v>
      </c>
      <c r="M63" s="31">
        <v>2</v>
      </c>
      <c r="N63" s="31">
        <v>0</v>
      </c>
      <c r="O63" s="31">
        <v>0</v>
      </c>
      <c r="P63" s="31">
        <v>2</v>
      </c>
      <c r="Q63" s="31">
        <v>0</v>
      </c>
      <c r="R63" s="31">
        <v>0</v>
      </c>
      <c r="S63" s="31">
        <v>2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3">
        <v>152.80000305175781</v>
      </c>
      <c r="AE63" s="31">
        <f t="shared" ref="AE63:AE65" si="30">SUM(J63:AC63)</f>
        <v>6</v>
      </c>
      <c r="AF63" s="33">
        <f t="shared" ref="AF63:AF65" si="31">AD63+AE63</f>
        <v>158.80000305175781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2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2</v>
      </c>
      <c r="AY63" s="31">
        <v>2</v>
      </c>
      <c r="AZ63" s="31">
        <v>0</v>
      </c>
      <c r="BA63" s="33">
        <v>170.74000549316406</v>
      </c>
      <c r="BB63" s="31">
        <f t="shared" ref="BB63:BB65" si="32">SUM(AG63:AZ63)</f>
        <v>6</v>
      </c>
      <c r="BC63" s="33">
        <f t="shared" ref="BC63:BC65" si="33">BA63+BB63</f>
        <v>176.74000549316406</v>
      </c>
      <c r="BD63" s="33">
        <f t="shared" ref="BD63:BD65" si="34">MIN(BC63,AF63)</f>
        <v>158.80000305175781</v>
      </c>
      <c r="BE63" s="33">
        <f t="shared" ref="BE63:BE65" si="35">IF( AND(ISNUMBER(BD$63),ISNUMBER(BD63)),(BD63-BD$63)/BD$63*100,"")</f>
        <v>0</v>
      </c>
    </row>
    <row r="64" spans="1:57" ht="75">
      <c r="A64" s="5">
        <v>2</v>
      </c>
      <c r="B64" s="16" t="s">
        <v>497</v>
      </c>
      <c r="C64" s="16" t="s">
        <v>461</v>
      </c>
      <c r="D64" s="16">
        <v>2007</v>
      </c>
      <c r="E64" s="16">
        <v>2007</v>
      </c>
      <c r="F64" s="16" t="s">
        <v>462</v>
      </c>
      <c r="G64" s="16" t="s">
        <v>19</v>
      </c>
      <c r="H64" s="16" t="s">
        <v>29</v>
      </c>
      <c r="I64" s="16" t="s">
        <v>318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34"/>
      <c r="AE64" s="5">
        <f t="shared" si="30"/>
        <v>0</v>
      </c>
      <c r="AF64" s="34" t="s">
        <v>443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34"/>
      <c r="BB64" s="5">
        <f t="shared" si="32"/>
        <v>0</v>
      </c>
      <c r="BC64" s="34" t="s">
        <v>443</v>
      </c>
      <c r="BD64" s="34"/>
      <c r="BE64" s="34" t="str">
        <f t="shared" si="35"/>
        <v/>
      </c>
    </row>
    <row r="65" spans="1:57" ht="90">
      <c r="A65" s="5">
        <v>2</v>
      </c>
      <c r="B65" s="16" t="s">
        <v>498</v>
      </c>
      <c r="C65" s="16" t="s">
        <v>461</v>
      </c>
      <c r="D65" s="16">
        <v>2007</v>
      </c>
      <c r="E65" s="16">
        <v>2007</v>
      </c>
      <c r="F65" s="16" t="s">
        <v>499</v>
      </c>
      <c r="G65" s="16" t="s">
        <v>421</v>
      </c>
      <c r="H65" s="16" t="s">
        <v>422</v>
      </c>
      <c r="I65" s="16" t="s">
        <v>423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34"/>
      <c r="AE65" s="5">
        <f t="shared" si="30"/>
        <v>0</v>
      </c>
      <c r="AF65" s="34" t="s">
        <v>443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34"/>
      <c r="BB65" s="5">
        <f t="shared" si="32"/>
        <v>0</v>
      </c>
      <c r="BC65" s="34" t="s">
        <v>443</v>
      </c>
      <c r="BD65" s="34"/>
      <c r="BE65" s="34" t="str">
        <f t="shared" si="35"/>
        <v/>
      </c>
    </row>
  </sheetData>
  <mergeCells count="90">
    <mergeCell ref="I61:I62"/>
    <mergeCell ref="A60:J60"/>
    <mergeCell ref="J61:AF61"/>
    <mergeCell ref="AG61:BC61"/>
    <mergeCell ref="BD61:BD62"/>
    <mergeCell ref="BE61:BE62"/>
    <mergeCell ref="BD54:BD55"/>
    <mergeCell ref="BE54:BE55"/>
    <mergeCell ref="A61:A62"/>
    <mergeCell ref="B61:B62"/>
    <mergeCell ref="C61:C62"/>
    <mergeCell ref="D61:D62"/>
    <mergeCell ref="E61:E62"/>
    <mergeCell ref="F61:F62"/>
    <mergeCell ref="G61:G62"/>
    <mergeCell ref="H61:H62"/>
    <mergeCell ref="G54:G55"/>
    <mergeCell ref="H54:H55"/>
    <mergeCell ref="I54:I55"/>
    <mergeCell ref="A53:J53"/>
    <mergeCell ref="J54:AF54"/>
    <mergeCell ref="AG54:BC54"/>
    <mergeCell ref="A54:A55"/>
    <mergeCell ref="B54:B55"/>
    <mergeCell ref="C54:C55"/>
    <mergeCell ref="D54:D55"/>
    <mergeCell ref="E54:E55"/>
    <mergeCell ref="F54:F55"/>
    <mergeCell ref="I44:I45"/>
    <mergeCell ref="A43:J43"/>
    <mergeCell ref="J44:AF44"/>
    <mergeCell ref="AG44:BC44"/>
    <mergeCell ref="BD44:BD45"/>
    <mergeCell ref="BE44:BE45"/>
    <mergeCell ref="BD34:BD35"/>
    <mergeCell ref="BE34:BE35"/>
    <mergeCell ref="A44:A45"/>
    <mergeCell ref="B44:B45"/>
    <mergeCell ref="C44:C45"/>
    <mergeCell ref="D44:D45"/>
    <mergeCell ref="E44:E45"/>
    <mergeCell ref="F44:F45"/>
    <mergeCell ref="G44:G45"/>
    <mergeCell ref="H44:H45"/>
    <mergeCell ref="G34:G35"/>
    <mergeCell ref="H34:H35"/>
    <mergeCell ref="I34:I35"/>
    <mergeCell ref="A33:J33"/>
    <mergeCell ref="J34:AF34"/>
    <mergeCell ref="AG34:BC34"/>
    <mergeCell ref="A34:A35"/>
    <mergeCell ref="B34:B35"/>
    <mergeCell ref="C34:C35"/>
    <mergeCell ref="D34:D35"/>
    <mergeCell ref="E34:E35"/>
    <mergeCell ref="F34:F35"/>
    <mergeCell ref="I27:I28"/>
    <mergeCell ref="A26:J26"/>
    <mergeCell ref="J27:AF27"/>
    <mergeCell ref="AG27:BC27"/>
    <mergeCell ref="BD27:BD28"/>
    <mergeCell ref="BE27:BE28"/>
    <mergeCell ref="BD8:BD9"/>
    <mergeCell ref="BE8:BE9"/>
    <mergeCell ref="A27:A28"/>
    <mergeCell ref="B27:B28"/>
    <mergeCell ref="C27:C28"/>
    <mergeCell ref="D27:D28"/>
    <mergeCell ref="E27:E28"/>
    <mergeCell ref="F27:F28"/>
    <mergeCell ref="G27:G28"/>
    <mergeCell ref="H27:H28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r:id="rId1"/>
  <ignoredErrors>
    <ignoredError sqref="AE10:AE22 BB10:BB22 AE29:AE31 BB29:BB31 AE36:AE41 BB36:BB41 AE46:AE51 BB46:BB47 BB49:BB51 AE56:AE57 BB56:BB57 AE63 BB6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18" t="s">
        <v>428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>
      <c r="A2" s="20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>
      <c r="A3" s="21" t="s">
        <v>430</v>
      </c>
      <c r="B3" s="21"/>
      <c r="C3" s="22" t="s">
        <v>431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>
      <c r="A4" s="23" t="s">
        <v>635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>
      <c r="A5" s="24" t="s">
        <v>433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>
      <c r="A7" s="20" t="s">
        <v>435</v>
      </c>
      <c r="B7" s="20"/>
      <c r="C7" s="20"/>
      <c r="D7" s="20"/>
      <c r="E7" s="20"/>
      <c r="F7" s="20"/>
      <c r="G7" s="20"/>
      <c r="H7" s="20"/>
      <c r="I7" s="20"/>
      <c r="J7" s="20"/>
    </row>
    <row r="8" spans="1:17">
      <c r="A8" s="25" t="s">
        <v>434</v>
      </c>
      <c r="B8" s="25" t="s">
        <v>1</v>
      </c>
      <c r="C8" s="25" t="s">
        <v>2</v>
      </c>
      <c r="D8" s="25" t="s">
        <v>235</v>
      </c>
      <c r="E8" s="25" t="s">
        <v>236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436</v>
      </c>
      <c r="K8" s="28"/>
      <c r="L8" s="29"/>
      <c r="M8" s="27" t="s">
        <v>440</v>
      </c>
      <c r="N8" s="28"/>
      <c r="O8" s="29"/>
      <c r="P8" s="25" t="s">
        <v>441</v>
      </c>
      <c r="Q8" s="25" t="s">
        <v>442</v>
      </c>
    </row>
    <row r="9" spans="1:17">
      <c r="A9" s="26"/>
      <c r="B9" s="26"/>
      <c r="C9" s="26"/>
      <c r="D9" s="26"/>
      <c r="E9" s="26"/>
      <c r="F9" s="26"/>
      <c r="G9" s="26"/>
      <c r="H9" s="26"/>
      <c r="I9" s="26"/>
      <c r="J9" s="30" t="s">
        <v>437</v>
      </c>
      <c r="K9" s="30" t="s">
        <v>438</v>
      </c>
      <c r="L9" s="30" t="s">
        <v>439</v>
      </c>
      <c r="M9" s="30" t="s">
        <v>437</v>
      </c>
      <c r="N9" s="30" t="s">
        <v>438</v>
      </c>
      <c r="O9" s="30" t="s">
        <v>439</v>
      </c>
      <c r="P9" s="26"/>
      <c r="Q9" s="26"/>
    </row>
    <row r="10" spans="1:17" ht="60">
      <c r="A10" s="31">
        <v>1</v>
      </c>
      <c r="B10" s="32" t="s">
        <v>178</v>
      </c>
      <c r="C10" s="32">
        <v>2000</v>
      </c>
      <c r="D10" s="32">
        <v>2000</v>
      </c>
      <c r="E10" s="32">
        <v>2000</v>
      </c>
      <c r="F10" s="32" t="s">
        <v>51</v>
      </c>
      <c r="G10" s="32" t="s">
        <v>19</v>
      </c>
      <c r="H10" s="32" t="s">
        <v>179</v>
      </c>
      <c r="I10" s="32" t="s">
        <v>180</v>
      </c>
      <c r="J10" s="33">
        <v>88.069999694824219</v>
      </c>
      <c r="K10" s="31">
        <v>0</v>
      </c>
      <c r="L10" s="33">
        <f t="shared" ref="L10:L24" si="0">J10+K10</f>
        <v>88.069999694824219</v>
      </c>
      <c r="M10" s="33">
        <v>89.519996643066406</v>
      </c>
      <c r="N10" s="31">
        <v>0</v>
      </c>
      <c r="O10" s="33">
        <f t="shared" ref="O10:O24" si="1">M10+N10</f>
        <v>89.519996643066406</v>
      </c>
      <c r="P10" s="33">
        <f t="shared" ref="P10:P24" si="2">MIN(O10,L10)</f>
        <v>88.069999694824219</v>
      </c>
      <c r="Q10" s="33">
        <f t="shared" ref="Q10:Q24" si="3">IF( AND(ISNUMBER(P$10),ISNUMBER(P10)),(P10-P$10)/P$10*100,"")</f>
        <v>0</v>
      </c>
    </row>
    <row r="11" spans="1:17" ht="45">
      <c r="A11" s="5">
        <v>2</v>
      </c>
      <c r="B11" s="16" t="s">
        <v>145</v>
      </c>
      <c r="C11" s="16">
        <v>2002</v>
      </c>
      <c r="D11" s="16">
        <v>2002</v>
      </c>
      <c r="E11" s="16">
        <v>2002</v>
      </c>
      <c r="F11" s="16" t="s">
        <v>51</v>
      </c>
      <c r="G11" s="16" t="s">
        <v>19</v>
      </c>
      <c r="H11" s="16" t="s">
        <v>29</v>
      </c>
      <c r="I11" s="16" t="s">
        <v>52</v>
      </c>
      <c r="J11" s="34">
        <v>94.949996948242188</v>
      </c>
      <c r="K11" s="5">
        <v>0</v>
      </c>
      <c r="L11" s="34">
        <f t="shared" si="0"/>
        <v>94.949996948242188</v>
      </c>
      <c r="M11" s="34">
        <v>92.980003356933594</v>
      </c>
      <c r="N11" s="5">
        <v>0</v>
      </c>
      <c r="O11" s="34">
        <f t="shared" si="1"/>
        <v>92.980003356933594</v>
      </c>
      <c r="P11" s="34">
        <f t="shared" si="2"/>
        <v>92.980003356933594</v>
      </c>
      <c r="Q11" s="34">
        <f t="shared" si="3"/>
        <v>5.5751148848907413</v>
      </c>
    </row>
    <row r="12" spans="1:17" ht="60">
      <c r="A12" s="5">
        <v>3</v>
      </c>
      <c r="B12" s="16" t="s">
        <v>184</v>
      </c>
      <c r="C12" s="16">
        <v>2000</v>
      </c>
      <c r="D12" s="16">
        <v>2000</v>
      </c>
      <c r="E12" s="16">
        <v>2000</v>
      </c>
      <c r="F12" s="16" t="s">
        <v>51</v>
      </c>
      <c r="G12" s="16" t="s">
        <v>19</v>
      </c>
      <c r="H12" s="16" t="s">
        <v>179</v>
      </c>
      <c r="I12" s="16" t="s">
        <v>180</v>
      </c>
      <c r="J12" s="34">
        <v>92.389999389648438</v>
      </c>
      <c r="K12" s="5">
        <v>52</v>
      </c>
      <c r="L12" s="34">
        <f t="shared" si="0"/>
        <v>144.38999938964844</v>
      </c>
      <c r="M12" s="34">
        <v>91.910003662109375</v>
      </c>
      <c r="N12" s="5">
        <v>2</v>
      </c>
      <c r="O12" s="34">
        <f t="shared" si="1"/>
        <v>93.910003662109375</v>
      </c>
      <c r="P12" s="34">
        <f t="shared" si="2"/>
        <v>93.910003662109375</v>
      </c>
      <c r="Q12" s="34">
        <f t="shared" si="3"/>
        <v>6.6310934342246481</v>
      </c>
    </row>
    <row r="13" spans="1:17" ht="45">
      <c r="A13" s="5">
        <v>4</v>
      </c>
      <c r="B13" s="16" t="s">
        <v>50</v>
      </c>
      <c r="C13" s="16">
        <v>2002</v>
      </c>
      <c r="D13" s="16">
        <v>2002</v>
      </c>
      <c r="E13" s="16">
        <v>2002</v>
      </c>
      <c r="F13" s="16" t="s">
        <v>51</v>
      </c>
      <c r="G13" s="16" t="s">
        <v>19</v>
      </c>
      <c r="H13" s="16" t="s">
        <v>29</v>
      </c>
      <c r="I13" s="16" t="s">
        <v>52</v>
      </c>
      <c r="J13" s="34">
        <v>97.470001220703125</v>
      </c>
      <c r="K13" s="5">
        <v>2</v>
      </c>
      <c r="L13" s="34">
        <f t="shared" si="0"/>
        <v>99.470001220703125</v>
      </c>
      <c r="M13" s="34">
        <v>103.29000091552734</v>
      </c>
      <c r="N13" s="5">
        <v>2</v>
      </c>
      <c r="O13" s="34">
        <f t="shared" si="1"/>
        <v>105.29000091552734</v>
      </c>
      <c r="P13" s="34">
        <f t="shared" si="2"/>
        <v>99.470001220703125</v>
      </c>
      <c r="Q13" s="34">
        <f t="shared" si="3"/>
        <v>12.944250670354974</v>
      </c>
    </row>
    <row r="14" spans="1:17" ht="45">
      <c r="A14" s="5">
        <v>5</v>
      </c>
      <c r="B14" s="16" t="s">
        <v>109</v>
      </c>
      <c r="C14" s="16">
        <v>2002</v>
      </c>
      <c r="D14" s="16">
        <v>2002</v>
      </c>
      <c r="E14" s="16">
        <v>2002</v>
      </c>
      <c r="F14" s="16">
        <v>1</v>
      </c>
      <c r="G14" s="16" t="s">
        <v>19</v>
      </c>
      <c r="H14" s="16" t="s">
        <v>29</v>
      </c>
      <c r="I14" s="16" t="s">
        <v>52</v>
      </c>
      <c r="J14" s="34">
        <v>99.550003051757813</v>
      </c>
      <c r="K14" s="5">
        <v>2</v>
      </c>
      <c r="L14" s="34">
        <f t="shared" si="0"/>
        <v>101.55000305175781</v>
      </c>
      <c r="M14" s="34">
        <v>100.13999938964844</v>
      </c>
      <c r="N14" s="5">
        <v>10</v>
      </c>
      <c r="O14" s="34">
        <f t="shared" si="1"/>
        <v>110.13999938964844</v>
      </c>
      <c r="P14" s="34">
        <f t="shared" si="2"/>
        <v>101.55000305175781</v>
      </c>
      <c r="Q14" s="34">
        <f t="shared" si="3"/>
        <v>15.306010450373375</v>
      </c>
    </row>
    <row r="15" spans="1:17" ht="60">
      <c r="A15" s="5">
        <v>6</v>
      </c>
      <c r="B15" s="16" t="s">
        <v>152</v>
      </c>
      <c r="C15" s="16">
        <v>2003</v>
      </c>
      <c r="D15" s="16">
        <v>2003</v>
      </c>
      <c r="E15" s="16">
        <v>2003</v>
      </c>
      <c r="F15" s="16">
        <v>1</v>
      </c>
      <c r="G15" s="16" t="s">
        <v>60</v>
      </c>
      <c r="H15" s="16" t="s">
        <v>61</v>
      </c>
      <c r="I15" s="16" t="s">
        <v>62</v>
      </c>
      <c r="J15" s="34">
        <v>107.09999847412109</v>
      </c>
      <c r="K15" s="5">
        <v>0</v>
      </c>
      <c r="L15" s="34">
        <f t="shared" si="0"/>
        <v>107.09999847412109</v>
      </c>
      <c r="M15" s="34">
        <v>102.31999969482422</v>
      </c>
      <c r="N15" s="5">
        <v>0</v>
      </c>
      <c r="O15" s="34">
        <f t="shared" si="1"/>
        <v>102.31999969482422</v>
      </c>
      <c r="P15" s="34">
        <f t="shared" si="2"/>
        <v>102.31999969482422</v>
      </c>
      <c r="Q15" s="34">
        <f t="shared" si="3"/>
        <v>16.180311172224812</v>
      </c>
    </row>
    <row r="16" spans="1:17" ht="60">
      <c r="A16" s="5">
        <v>7</v>
      </c>
      <c r="B16" s="16" t="s">
        <v>59</v>
      </c>
      <c r="C16" s="16">
        <v>2004</v>
      </c>
      <c r="D16" s="16">
        <v>2004</v>
      </c>
      <c r="E16" s="16">
        <v>2004</v>
      </c>
      <c r="F16" s="16">
        <v>1</v>
      </c>
      <c r="G16" s="16" t="s">
        <v>60</v>
      </c>
      <c r="H16" s="16" t="s">
        <v>61</v>
      </c>
      <c r="I16" s="16" t="s">
        <v>62</v>
      </c>
      <c r="J16" s="34">
        <v>109.56999969482422</v>
      </c>
      <c r="K16" s="5">
        <v>0</v>
      </c>
      <c r="L16" s="34">
        <f t="shared" si="0"/>
        <v>109.56999969482422</v>
      </c>
      <c r="M16" s="34">
        <v>103.34999847412109</v>
      </c>
      <c r="N16" s="5">
        <v>0</v>
      </c>
      <c r="O16" s="34">
        <f t="shared" si="1"/>
        <v>103.34999847412109</v>
      </c>
      <c r="P16" s="34">
        <f t="shared" si="2"/>
        <v>103.34999847412109</v>
      </c>
      <c r="Q16" s="34">
        <f t="shared" si="3"/>
        <v>17.349834032297455</v>
      </c>
    </row>
    <row r="17" spans="1:17" ht="30">
      <c r="A17" s="5">
        <v>8</v>
      </c>
      <c r="B17" s="16" t="s">
        <v>88</v>
      </c>
      <c r="C17" s="16">
        <v>2002</v>
      </c>
      <c r="D17" s="16">
        <v>2002</v>
      </c>
      <c r="E17" s="16">
        <v>2002</v>
      </c>
      <c r="F17" s="16">
        <v>1</v>
      </c>
      <c r="G17" s="16" t="s">
        <v>12</v>
      </c>
      <c r="H17" s="16" t="s">
        <v>13</v>
      </c>
      <c r="I17" s="16" t="s">
        <v>14</v>
      </c>
      <c r="J17" s="34">
        <v>103.94000244140625</v>
      </c>
      <c r="K17" s="5">
        <v>0</v>
      </c>
      <c r="L17" s="34">
        <f t="shared" si="0"/>
        <v>103.94000244140625</v>
      </c>
      <c r="M17" s="34">
        <v>103.26999664306641</v>
      </c>
      <c r="N17" s="5">
        <v>4</v>
      </c>
      <c r="O17" s="34">
        <f t="shared" si="1"/>
        <v>107.26999664306641</v>
      </c>
      <c r="P17" s="34">
        <f t="shared" si="2"/>
        <v>103.94000244140625</v>
      </c>
      <c r="Q17" s="34">
        <f t="shared" si="3"/>
        <v>18.019760192544538</v>
      </c>
    </row>
    <row r="18" spans="1:17" ht="60">
      <c r="A18" s="5">
        <v>9</v>
      </c>
      <c r="B18" s="16" t="s">
        <v>212</v>
      </c>
      <c r="C18" s="16">
        <v>2004</v>
      </c>
      <c r="D18" s="16">
        <v>2004</v>
      </c>
      <c r="E18" s="16">
        <v>2004</v>
      </c>
      <c r="F18" s="16">
        <v>2</v>
      </c>
      <c r="G18" s="16" t="s">
        <v>19</v>
      </c>
      <c r="H18" s="16" t="s">
        <v>29</v>
      </c>
      <c r="I18" s="16" t="s">
        <v>57</v>
      </c>
      <c r="J18" s="34">
        <v>108.04000091552734</v>
      </c>
      <c r="K18" s="5">
        <v>0</v>
      </c>
      <c r="L18" s="34">
        <f t="shared" si="0"/>
        <v>108.04000091552734</v>
      </c>
      <c r="M18" s="34">
        <v>116.12000274658203</v>
      </c>
      <c r="N18" s="5">
        <v>4</v>
      </c>
      <c r="O18" s="34">
        <f t="shared" si="1"/>
        <v>120.12000274658203</v>
      </c>
      <c r="P18" s="34">
        <f t="shared" si="2"/>
        <v>108.04000091552734</v>
      </c>
      <c r="Q18" s="34">
        <f t="shared" si="3"/>
        <v>22.675146235837605</v>
      </c>
    </row>
    <row r="19" spans="1:17" ht="45">
      <c r="A19" s="5">
        <v>10</v>
      </c>
      <c r="B19" s="16" t="s">
        <v>54</v>
      </c>
      <c r="C19" s="16">
        <v>2000</v>
      </c>
      <c r="D19" s="16">
        <v>2000</v>
      </c>
      <c r="E19" s="16">
        <v>2000</v>
      </c>
      <c r="F19" s="16" t="s">
        <v>51</v>
      </c>
      <c r="G19" s="16" t="s">
        <v>19</v>
      </c>
      <c r="H19" s="16" t="s">
        <v>29</v>
      </c>
      <c r="I19" s="16" t="s">
        <v>30</v>
      </c>
      <c r="J19" s="34">
        <v>107.58999633789062</v>
      </c>
      <c r="K19" s="5">
        <v>4</v>
      </c>
      <c r="L19" s="34">
        <f t="shared" si="0"/>
        <v>111.58999633789062</v>
      </c>
      <c r="M19" s="34">
        <v>108.30999755859375</v>
      </c>
      <c r="N19" s="5">
        <v>4</v>
      </c>
      <c r="O19" s="34">
        <f t="shared" si="1"/>
        <v>112.30999755859375</v>
      </c>
      <c r="P19" s="34">
        <f t="shared" si="2"/>
        <v>111.58999633789062</v>
      </c>
      <c r="Q19" s="34">
        <f t="shared" si="3"/>
        <v>26.706025575754204</v>
      </c>
    </row>
    <row r="20" spans="1:17" ht="30">
      <c r="A20" s="5">
        <v>11</v>
      </c>
      <c r="B20" s="16" t="s">
        <v>90</v>
      </c>
      <c r="C20" s="16">
        <v>2005</v>
      </c>
      <c r="D20" s="16">
        <v>2005</v>
      </c>
      <c r="E20" s="16">
        <v>2005</v>
      </c>
      <c r="F20" s="16">
        <v>2</v>
      </c>
      <c r="G20" s="16" t="s">
        <v>12</v>
      </c>
      <c r="H20" s="16" t="s">
        <v>13</v>
      </c>
      <c r="I20" s="16" t="s">
        <v>14</v>
      </c>
      <c r="J20" s="34">
        <v>121.90000152587891</v>
      </c>
      <c r="K20" s="5">
        <v>2</v>
      </c>
      <c r="L20" s="34">
        <f t="shared" si="0"/>
        <v>123.90000152587891</v>
      </c>
      <c r="M20" s="34">
        <v>131.60000610351562</v>
      </c>
      <c r="N20" s="5">
        <v>6</v>
      </c>
      <c r="O20" s="34">
        <f t="shared" si="1"/>
        <v>137.60000610351562</v>
      </c>
      <c r="P20" s="34">
        <f t="shared" si="2"/>
        <v>123.90000152587891</v>
      </c>
      <c r="Q20" s="34">
        <f t="shared" si="3"/>
        <v>40.683549398445585</v>
      </c>
    </row>
    <row r="21" spans="1:17" ht="45">
      <c r="A21" s="5">
        <v>12</v>
      </c>
      <c r="B21" s="16" t="s">
        <v>111</v>
      </c>
      <c r="C21" s="16">
        <v>2006</v>
      </c>
      <c r="D21" s="16">
        <v>2006</v>
      </c>
      <c r="E21" s="16">
        <v>2006</v>
      </c>
      <c r="F21" s="16" t="s">
        <v>18</v>
      </c>
      <c r="G21" s="16" t="s">
        <v>19</v>
      </c>
      <c r="H21" s="16" t="s">
        <v>65</v>
      </c>
      <c r="I21" s="16" t="s">
        <v>112</v>
      </c>
      <c r="J21" s="34">
        <v>125.27999877929687</v>
      </c>
      <c r="K21" s="5">
        <v>2</v>
      </c>
      <c r="L21" s="34">
        <f t="shared" si="0"/>
        <v>127.27999877929688</v>
      </c>
      <c r="M21" s="34">
        <v>123.87999725341797</v>
      </c>
      <c r="N21" s="5">
        <v>4</v>
      </c>
      <c r="O21" s="34">
        <f t="shared" si="1"/>
        <v>127.87999725341797</v>
      </c>
      <c r="P21" s="34">
        <f t="shared" si="2"/>
        <v>127.27999877929688</v>
      </c>
      <c r="Q21" s="34">
        <f t="shared" si="3"/>
        <v>44.521402543818773</v>
      </c>
    </row>
    <row r="22" spans="1:17" ht="60">
      <c r="A22" s="5">
        <v>13</v>
      </c>
      <c r="B22" s="16" t="s">
        <v>131</v>
      </c>
      <c r="C22" s="16">
        <v>2007</v>
      </c>
      <c r="D22" s="16">
        <v>2007</v>
      </c>
      <c r="E22" s="16">
        <v>2007</v>
      </c>
      <c r="F22" s="16" t="s">
        <v>34</v>
      </c>
      <c r="G22" s="16" t="s">
        <v>60</v>
      </c>
      <c r="H22" s="16" t="s">
        <v>61</v>
      </c>
      <c r="I22" s="16" t="s">
        <v>62</v>
      </c>
      <c r="J22" s="34">
        <v>129.66999816894531</v>
      </c>
      <c r="K22" s="5">
        <v>2</v>
      </c>
      <c r="L22" s="34">
        <f t="shared" si="0"/>
        <v>131.66999816894531</v>
      </c>
      <c r="M22" s="34">
        <v>138.19999694824219</v>
      </c>
      <c r="N22" s="5">
        <v>0</v>
      </c>
      <c r="O22" s="34">
        <f t="shared" si="1"/>
        <v>138.19999694824219</v>
      </c>
      <c r="P22" s="34">
        <f t="shared" si="2"/>
        <v>131.66999816894531</v>
      </c>
      <c r="Q22" s="34">
        <f t="shared" si="3"/>
        <v>49.506073152267106</v>
      </c>
    </row>
    <row r="23" spans="1:17" ht="30">
      <c r="A23" s="5">
        <v>14</v>
      </c>
      <c r="B23" s="16" t="s">
        <v>17</v>
      </c>
      <c r="C23" s="16">
        <v>2000</v>
      </c>
      <c r="D23" s="16">
        <v>2000</v>
      </c>
      <c r="E23" s="16">
        <v>2000</v>
      </c>
      <c r="F23" s="16" t="s">
        <v>18</v>
      </c>
      <c r="G23" s="16" t="s">
        <v>19</v>
      </c>
      <c r="H23" s="16" t="s">
        <v>20</v>
      </c>
      <c r="I23" s="16" t="s">
        <v>21</v>
      </c>
      <c r="J23" s="34"/>
      <c r="K23" s="5"/>
      <c r="L23" s="34" t="s">
        <v>443</v>
      </c>
      <c r="M23" s="34"/>
      <c r="N23" s="5"/>
      <c r="O23" s="34" t="s">
        <v>443</v>
      </c>
      <c r="P23" s="34"/>
      <c r="Q23" s="34" t="str">
        <f t="shared" si="3"/>
        <v/>
      </c>
    </row>
    <row r="24" spans="1:17" ht="30">
      <c r="A24" s="5">
        <v>14</v>
      </c>
      <c r="B24" s="16" t="s">
        <v>186</v>
      </c>
      <c r="C24" s="16">
        <v>2002</v>
      </c>
      <c r="D24" s="16">
        <v>2002</v>
      </c>
      <c r="E24" s="16">
        <v>2002</v>
      </c>
      <c r="F24" s="16" t="s">
        <v>51</v>
      </c>
      <c r="G24" s="16" t="s">
        <v>19</v>
      </c>
      <c r="H24" s="16" t="s">
        <v>65</v>
      </c>
      <c r="I24" s="16" t="s">
        <v>30</v>
      </c>
      <c r="J24" s="34"/>
      <c r="K24" s="5"/>
      <c r="L24" s="34" t="s">
        <v>443</v>
      </c>
      <c r="M24" s="34"/>
      <c r="N24" s="5"/>
      <c r="O24" s="34" t="s">
        <v>443</v>
      </c>
      <c r="P24" s="34"/>
      <c r="Q24" s="34" t="str">
        <f t="shared" si="3"/>
        <v/>
      </c>
    </row>
    <row r="26" spans="1:17" ht="18.75">
      <c r="A26" s="20" t="s">
        <v>445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7">
      <c r="A27" s="25" t="s">
        <v>434</v>
      </c>
      <c r="B27" s="25" t="s">
        <v>1</v>
      </c>
      <c r="C27" s="25" t="s">
        <v>2</v>
      </c>
      <c r="D27" s="25" t="s">
        <v>235</v>
      </c>
      <c r="E27" s="25" t="s">
        <v>236</v>
      </c>
      <c r="F27" s="25" t="s">
        <v>3</v>
      </c>
      <c r="G27" s="25" t="s">
        <v>4</v>
      </c>
      <c r="H27" s="25" t="s">
        <v>5</v>
      </c>
      <c r="I27" s="25" t="s">
        <v>6</v>
      </c>
      <c r="J27" s="27" t="s">
        <v>436</v>
      </c>
      <c r="K27" s="28"/>
      <c r="L27" s="29"/>
      <c r="M27" s="27" t="s">
        <v>440</v>
      </c>
      <c r="N27" s="28"/>
      <c r="O27" s="29"/>
      <c r="P27" s="25" t="s">
        <v>441</v>
      </c>
      <c r="Q27" s="25" t="s">
        <v>442</v>
      </c>
    </row>
    <row r="28" spans="1:17">
      <c r="A28" s="26"/>
      <c r="B28" s="26"/>
      <c r="C28" s="26"/>
      <c r="D28" s="26"/>
      <c r="E28" s="26"/>
      <c r="F28" s="26"/>
      <c r="G28" s="26"/>
      <c r="H28" s="26"/>
      <c r="I28" s="26"/>
      <c r="J28" s="30" t="s">
        <v>437</v>
      </c>
      <c r="K28" s="30" t="s">
        <v>438</v>
      </c>
      <c r="L28" s="30" t="s">
        <v>439</v>
      </c>
      <c r="M28" s="30" t="s">
        <v>437</v>
      </c>
      <c r="N28" s="30" t="s">
        <v>438</v>
      </c>
      <c r="O28" s="30" t="s">
        <v>439</v>
      </c>
      <c r="P28" s="26"/>
      <c r="Q28" s="26"/>
    </row>
    <row r="29" spans="1:17" ht="45">
      <c r="A29" s="31">
        <v>1</v>
      </c>
      <c r="B29" s="32" t="s">
        <v>446</v>
      </c>
      <c r="C29" s="32" t="s">
        <v>447</v>
      </c>
      <c r="D29" s="32">
        <v>2002</v>
      </c>
      <c r="E29" s="32">
        <v>2000</v>
      </c>
      <c r="F29" s="32" t="s">
        <v>448</v>
      </c>
      <c r="G29" s="32" t="s">
        <v>19</v>
      </c>
      <c r="H29" s="32" t="s">
        <v>29</v>
      </c>
      <c r="I29" s="32" t="s">
        <v>52</v>
      </c>
      <c r="J29" s="33">
        <v>135.1199951171875</v>
      </c>
      <c r="K29" s="31">
        <v>4</v>
      </c>
      <c r="L29" s="33">
        <f t="shared" ref="L29:L31" si="4">J29+K29</f>
        <v>139.1199951171875</v>
      </c>
      <c r="M29" s="33">
        <v>132.97000122070312</v>
      </c>
      <c r="N29" s="31">
        <v>4</v>
      </c>
      <c r="O29" s="33">
        <f t="shared" ref="O29:O31" si="5">M29+N29</f>
        <v>136.97000122070312</v>
      </c>
      <c r="P29" s="33">
        <f t="shared" ref="P29:P31" si="6">MIN(O29,L29)</f>
        <v>136.97000122070312</v>
      </c>
      <c r="Q29" s="33">
        <f t="shared" ref="Q29:Q31" si="7">IF( AND(ISNUMBER(P$29),ISNUMBER(P29)),(P29-P$29)/P$29*100,"")</f>
        <v>0</v>
      </c>
    </row>
    <row r="30" spans="1:17" ht="75">
      <c r="A30" s="5">
        <v>2</v>
      </c>
      <c r="B30" s="16" t="s">
        <v>449</v>
      </c>
      <c r="C30" s="16" t="s">
        <v>450</v>
      </c>
      <c r="D30" s="16">
        <v>2005</v>
      </c>
      <c r="E30" s="16">
        <v>2004</v>
      </c>
      <c r="F30" s="16" t="s">
        <v>451</v>
      </c>
      <c r="G30" s="16" t="s">
        <v>19</v>
      </c>
      <c r="H30" s="16" t="s">
        <v>29</v>
      </c>
      <c r="I30" s="16" t="s">
        <v>359</v>
      </c>
      <c r="J30" s="34">
        <v>151.3699951171875</v>
      </c>
      <c r="K30" s="5">
        <v>4</v>
      </c>
      <c r="L30" s="34">
        <f t="shared" si="4"/>
        <v>155.3699951171875</v>
      </c>
      <c r="M30" s="34">
        <v>147.30000305175781</v>
      </c>
      <c r="N30" s="5">
        <v>4</v>
      </c>
      <c r="O30" s="34">
        <f t="shared" si="5"/>
        <v>151.30000305175781</v>
      </c>
      <c r="P30" s="34">
        <f t="shared" si="6"/>
        <v>151.30000305175781</v>
      </c>
      <c r="Q30" s="34">
        <f t="shared" si="7"/>
        <v>10.462146238842768</v>
      </c>
    </row>
    <row r="31" spans="1:17" ht="30">
      <c r="A31" s="5">
        <v>3</v>
      </c>
      <c r="B31" s="16" t="s">
        <v>452</v>
      </c>
      <c r="C31" s="16" t="s">
        <v>453</v>
      </c>
      <c r="D31" s="16">
        <v>2004</v>
      </c>
      <c r="E31" s="16">
        <v>2004</v>
      </c>
      <c r="F31" s="16" t="s">
        <v>454</v>
      </c>
      <c r="G31" s="16" t="s">
        <v>12</v>
      </c>
      <c r="H31" s="16" t="s">
        <v>13</v>
      </c>
      <c r="I31" s="16" t="s">
        <v>14</v>
      </c>
      <c r="J31" s="34">
        <v>149.3800048828125</v>
      </c>
      <c r="K31" s="5">
        <v>58</v>
      </c>
      <c r="L31" s="34">
        <f t="shared" si="4"/>
        <v>207.3800048828125</v>
      </c>
      <c r="M31" s="34">
        <v>160.91999816894531</v>
      </c>
      <c r="N31" s="5">
        <v>6</v>
      </c>
      <c r="O31" s="34">
        <f t="shared" si="5"/>
        <v>166.91999816894531</v>
      </c>
      <c r="P31" s="34">
        <f t="shared" si="6"/>
        <v>166.91999816894531</v>
      </c>
      <c r="Q31" s="34">
        <f t="shared" si="7"/>
        <v>21.866099643222622</v>
      </c>
    </row>
    <row r="33" spans="1:17" ht="18.75">
      <c r="A33" s="20" t="s">
        <v>491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7">
      <c r="A34" s="25" t="s">
        <v>434</v>
      </c>
      <c r="B34" s="25" t="s">
        <v>1</v>
      </c>
      <c r="C34" s="25" t="s">
        <v>2</v>
      </c>
      <c r="D34" s="25" t="s">
        <v>235</v>
      </c>
      <c r="E34" s="25" t="s">
        <v>236</v>
      </c>
      <c r="F34" s="25" t="s">
        <v>3</v>
      </c>
      <c r="G34" s="25" t="s">
        <v>4</v>
      </c>
      <c r="H34" s="25" t="s">
        <v>5</v>
      </c>
      <c r="I34" s="25" t="s">
        <v>6</v>
      </c>
      <c r="J34" s="27" t="s">
        <v>436</v>
      </c>
      <c r="K34" s="28"/>
      <c r="L34" s="29"/>
      <c r="M34" s="27" t="s">
        <v>440</v>
      </c>
      <c r="N34" s="28"/>
      <c r="O34" s="29"/>
      <c r="P34" s="25" t="s">
        <v>441</v>
      </c>
      <c r="Q34" s="25" t="s">
        <v>442</v>
      </c>
    </row>
    <row r="35" spans="1:17">
      <c r="A35" s="26"/>
      <c r="B35" s="26"/>
      <c r="C35" s="26"/>
      <c r="D35" s="26"/>
      <c r="E35" s="26"/>
      <c r="F35" s="26"/>
      <c r="G35" s="26"/>
      <c r="H35" s="26"/>
      <c r="I35" s="26"/>
      <c r="J35" s="30" t="s">
        <v>437</v>
      </c>
      <c r="K35" s="30" t="s">
        <v>438</v>
      </c>
      <c r="L35" s="30" t="s">
        <v>439</v>
      </c>
      <c r="M35" s="30" t="s">
        <v>437</v>
      </c>
      <c r="N35" s="30" t="s">
        <v>438</v>
      </c>
      <c r="O35" s="30" t="s">
        <v>439</v>
      </c>
      <c r="P35" s="26"/>
      <c r="Q35" s="26"/>
    </row>
    <row r="36" spans="1:17" ht="75">
      <c r="A36" s="31">
        <v>1</v>
      </c>
      <c r="B36" s="32" t="s">
        <v>168</v>
      </c>
      <c r="C36" s="32">
        <v>2001</v>
      </c>
      <c r="D36" s="32">
        <v>2001</v>
      </c>
      <c r="E36" s="32">
        <v>2001</v>
      </c>
      <c r="F36" s="32" t="s">
        <v>169</v>
      </c>
      <c r="G36" s="32" t="s">
        <v>19</v>
      </c>
      <c r="H36" s="32" t="s">
        <v>170</v>
      </c>
      <c r="I36" s="32" t="s">
        <v>171</v>
      </c>
      <c r="J36" s="33">
        <v>108.15000152587891</v>
      </c>
      <c r="K36" s="31">
        <v>0</v>
      </c>
      <c r="L36" s="33">
        <f t="shared" ref="L36:L41" si="8">J36+K36</f>
        <v>108.15000152587891</v>
      </c>
      <c r="M36" s="33">
        <v>102.68000030517578</v>
      </c>
      <c r="N36" s="31">
        <v>0</v>
      </c>
      <c r="O36" s="33">
        <f t="shared" ref="O36:O41" si="9">M36+N36</f>
        <v>102.68000030517578</v>
      </c>
      <c r="P36" s="33">
        <f t="shared" ref="P36:P41" si="10">MIN(O36,L36)</f>
        <v>102.68000030517578</v>
      </c>
      <c r="Q36" s="33">
        <f t="shared" ref="Q36:Q41" si="11">IF( AND(ISNUMBER(P$36),ISNUMBER(P36)),(P36-P$36)/P$36*100,"")</f>
        <v>0</v>
      </c>
    </row>
    <row r="37" spans="1:17" ht="30">
      <c r="A37" s="5">
        <v>2</v>
      </c>
      <c r="B37" s="16" t="s">
        <v>42</v>
      </c>
      <c r="C37" s="16">
        <v>2001</v>
      </c>
      <c r="D37" s="16">
        <v>2001</v>
      </c>
      <c r="E37" s="16">
        <v>2001</v>
      </c>
      <c r="F37" s="16">
        <v>2</v>
      </c>
      <c r="G37" s="16" t="s">
        <v>12</v>
      </c>
      <c r="H37" s="16" t="s">
        <v>13</v>
      </c>
      <c r="I37" s="16" t="s">
        <v>14</v>
      </c>
      <c r="J37" s="34">
        <v>125.65000152587891</v>
      </c>
      <c r="K37" s="5">
        <v>2</v>
      </c>
      <c r="L37" s="34">
        <f t="shared" si="8"/>
        <v>127.65000152587891</v>
      </c>
      <c r="M37" s="34">
        <v>120.44000244140625</v>
      </c>
      <c r="N37" s="5">
        <v>0</v>
      </c>
      <c r="O37" s="34">
        <f t="shared" si="9"/>
        <v>120.44000244140625</v>
      </c>
      <c r="P37" s="34">
        <f t="shared" si="10"/>
        <v>120.44000244140625</v>
      </c>
      <c r="Q37" s="34">
        <f t="shared" si="11"/>
        <v>17.296457034910276</v>
      </c>
    </row>
    <row r="38" spans="1:17" ht="75">
      <c r="A38" s="5">
        <v>3</v>
      </c>
      <c r="B38" s="16" t="s">
        <v>173</v>
      </c>
      <c r="C38" s="16">
        <v>2005</v>
      </c>
      <c r="D38" s="16">
        <v>2005</v>
      </c>
      <c r="E38" s="16">
        <v>2005</v>
      </c>
      <c r="F38" s="16">
        <v>2</v>
      </c>
      <c r="G38" s="16" t="s">
        <v>19</v>
      </c>
      <c r="H38" s="16" t="s">
        <v>170</v>
      </c>
      <c r="I38" s="16" t="s">
        <v>174</v>
      </c>
      <c r="J38" s="34">
        <v>128.55000305175781</v>
      </c>
      <c r="K38" s="5">
        <v>0</v>
      </c>
      <c r="L38" s="34">
        <f t="shared" si="8"/>
        <v>128.55000305175781</v>
      </c>
      <c r="M38" s="34">
        <v>129.64999389648437</v>
      </c>
      <c r="N38" s="5">
        <v>2</v>
      </c>
      <c r="O38" s="34">
        <f t="shared" si="9"/>
        <v>131.64999389648437</v>
      </c>
      <c r="P38" s="34">
        <f t="shared" si="10"/>
        <v>128.55000305175781</v>
      </c>
      <c r="Q38" s="34">
        <f t="shared" si="11"/>
        <v>25.194782498727754</v>
      </c>
    </row>
    <row r="39" spans="1:17" ht="30">
      <c r="A39" s="5">
        <v>4</v>
      </c>
      <c r="B39" s="16" t="s">
        <v>101</v>
      </c>
      <c r="C39" s="16">
        <v>2001</v>
      </c>
      <c r="D39" s="16">
        <v>2001</v>
      </c>
      <c r="E39" s="16">
        <v>2001</v>
      </c>
      <c r="F39" s="16">
        <v>3</v>
      </c>
      <c r="G39" s="16" t="s">
        <v>12</v>
      </c>
      <c r="H39" s="16" t="s">
        <v>13</v>
      </c>
      <c r="I39" s="16" t="s">
        <v>14</v>
      </c>
      <c r="J39" s="34">
        <v>122.47000122070312</v>
      </c>
      <c r="K39" s="5">
        <v>52</v>
      </c>
      <c r="L39" s="34">
        <f t="shared" si="8"/>
        <v>174.47000122070312</v>
      </c>
      <c r="M39" s="34">
        <v>135.96000671386719</v>
      </c>
      <c r="N39" s="5">
        <v>2</v>
      </c>
      <c r="O39" s="34">
        <f t="shared" si="9"/>
        <v>137.96000671386719</v>
      </c>
      <c r="P39" s="34">
        <f t="shared" si="10"/>
        <v>137.96000671386719</v>
      </c>
      <c r="Q39" s="34">
        <f t="shared" si="11"/>
        <v>34.35918027253166</v>
      </c>
    </row>
    <row r="40" spans="1:17" ht="45">
      <c r="A40" s="5">
        <v>5</v>
      </c>
      <c r="B40" s="16" t="s">
        <v>129</v>
      </c>
      <c r="C40" s="16">
        <v>2006</v>
      </c>
      <c r="D40" s="16">
        <v>2006</v>
      </c>
      <c r="E40" s="16">
        <v>2006</v>
      </c>
      <c r="F40" s="16">
        <v>3</v>
      </c>
      <c r="G40" s="16" t="s">
        <v>19</v>
      </c>
      <c r="H40" s="16" t="s">
        <v>65</v>
      </c>
      <c r="I40" s="16" t="s">
        <v>127</v>
      </c>
      <c r="J40" s="34">
        <v>157.94000244140625</v>
      </c>
      <c r="K40" s="5">
        <v>6</v>
      </c>
      <c r="L40" s="34">
        <f t="shared" si="8"/>
        <v>163.94000244140625</v>
      </c>
      <c r="M40" s="34">
        <v>166.91999816894531</v>
      </c>
      <c r="N40" s="5">
        <v>52</v>
      </c>
      <c r="O40" s="34">
        <f t="shared" si="9"/>
        <v>218.91999816894531</v>
      </c>
      <c r="P40" s="34">
        <f t="shared" si="10"/>
        <v>163.94000244140625</v>
      </c>
      <c r="Q40" s="34">
        <f t="shared" si="11"/>
        <v>59.661084879391588</v>
      </c>
    </row>
    <row r="41" spans="1:17" ht="45">
      <c r="A41" s="5">
        <v>6</v>
      </c>
      <c r="B41" s="16" t="s">
        <v>126</v>
      </c>
      <c r="C41" s="16">
        <v>2005</v>
      </c>
      <c r="D41" s="16">
        <v>2005</v>
      </c>
      <c r="E41" s="16">
        <v>2005</v>
      </c>
      <c r="F41" s="16" t="s">
        <v>34</v>
      </c>
      <c r="G41" s="16" t="s">
        <v>19</v>
      </c>
      <c r="H41" s="16" t="s">
        <v>65</v>
      </c>
      <c r="I41" s="16" t="s">
        <v>127</v>
      </c>
      <c r="J41" s="34">
        <v>164.94999694824219</v>
      </c>
      <c r="K41" s="5">
        <v>4</v>
      </c>
      <c r="L41" s="34">
        <f t="shared" si="8"/>
        <v>168.94999694824219</v>
      </c>
      <c r="M41" s="34">
        <v>166.50999450683594</v>
      </c>
      <c r="N41" s="5">
        <v>8</v>
      </c>
      <c r="O41" s="34">
        <f t="shared" si="9"/>
        <v>174.50999450683594</v>
      </c>
      <c r="P41" s="34">
        <f t="shared" si="10"/>
        <v>168.94999694824219</v>
      </c>
      <c r="Q41" s="34">
        <f t="shared" si="11"/>
        <v>64.54031597789735</v>
      </c>
    </row>
    <row r="43" spans="1:17" ht="18.75">
      <c r="A43" s="20" t="s">
        <v>492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7">
      <c r="A44" s="25" t="s">
        <v>434</v>
      </c>
      <c r="B44" s="25" t="s">
        <v>1</v>
      </c>
      <c r="C44" s="25" t="s">
        <v>2</v>
      </c>
      <c r="D44" s="25" t="s">
        <v>235</v>
      </c>
      <c r="E44" s="25" t="s">
        <v>236</v>
      </c>
      <c r="F44" s="25" t="s">
        <v>3</v>
      </c>
      <c r="G44" s="25" t="s">
        <v>4</v>
      </c>
      <c r="H44" s="25" t="s">
        <v>5</v>
      </c>
      <c r="I44" s="25" t="s">
        <v>6</v>
      </c>
      <c r="J44" s="27" t="s">
        <v>436</v>
      </c>
      <c r="K44" s="28"/>
      <c r="L44" s="29"/>
      <c r="M44" s="27" t="s">
        <v>440</v>
      </c>
      <c r="N44" s="28"/>
      <c r="O44" s="29"/>
      <c r="P44" s="25" t="s">
        <v>441</v>
      </c>
      <c r="Q44" s="25" t="s">
        <v>442</v>
      </c>
    </row>
    <row r="45" spans="1:17">
      <c r="A45" s="26"/>
      <c r="B45" s="26"/>
      <c r="C45" s="26"/>
      <c r="D45" s="26"/>
      <c r="E45" s="26"/>
      <c r="F45" s="26"/>
      <c r="G45" s="26"/>
      <c r="H45" s="26"/>
      <c r="I45" s="26"/>
      <c r="J45" s="30" t="s">
        <v>437</v>
      </c>
      <c r="K45" s="30" t="s">
        <v>438</v>
      </c>
      <c r="L45" s="30" t="s">
        <v>439</v>
      </c>
      <c r="M45" s="30" t="s">
        <v>437</v>
      </c>
      <c r="N45" s="30" t="s">
        <v>438</v>
      </c>
      <c r="O45" s="30" t="s">
        <v>439</v>
      </c>
      <c r="P45" s="26"/>
      <c r="Q45" s="26"/>
    </row>
    <row r="46" spans="1:17" ht="75">
      <c r="A46" s="31">
        <v>1</v>
      </c>
      <c r="B46" s="32" t="s">
        <v>133</v>
      </c>
      <c r="C46" s="32">
        <v>2000</v>
      </c>
      <c r="D46" s="32">
        <v>2000</v>
      </c>
      <c r="E46" s="32">
        <v>2000</v>
      </c>
      <c r="F46" s="32" t="s">
        <v>51</v>
      </c>
      <c r="G46" s="32" t="s">
        <v>134</v>
      </c>
      <c r="H46" s="32" t="s">
        <v>135</v>
      </c>
      <c r="I46" s="32" t="s">
        <v>136</v>
      </c>
      <c r="J46" s="33">
        <v>102.94999694824219</v>
      </c>
      <c r="K46" s="31">
        <v>2</v>
      </c>
      <c r="L46" s="33">
        <f t="shared" ref="L46:L51" si="12">J46+K46</f>
        <v>104.94999694824219</v>
      </c>
      <c r="M46" s="33">
        <v>100.02999877929687</v>
      </c>
      <c r="N46" s="31">
        <v>2</v>
      </c>
      <c r="O46" s="33">
        <f t="shared" ref="O46:O51" si="13">M46+N46</f>
        <v>102.02999877929687</v>
      </c>
      <c r="P46" s="33">
        <f t="shared" ref="P46:P51" si="14">MIN(O46,L46)</f>
        <v>102.02999877929687</v>
      </c>
      <c r="Q46" s="33">
        <f t="shared" ref="Q46:Q51" si="15">IF( AND(ISNUMBER(P$46),ISNUMBER(P46)),(P46-P$46)/P$46*100,"")</f>
        <v>0</v>
      </c>
    </row>
    <row r="47" spans="1:17" ht="60">
      <c r="A47" s="5">
        <v>2</v>
      </c>
      <c r="B47" s="16" t="s">
        <v>178</v>
      </c>
      <c r="C47" s="16">
        <v>2000</v>
      </c>
      <c r="D47" s="16">
        <v>2000</v>
      </c>
      <c r="E47" s="16">
        <v>2000</v>
      </c>
      <c r="F47" s="16" t="s">
        <v>51</v>
      </c>
      <c r="G47" s="16" t="s">
        <v>19</v>
      </c>
      <c r="H47" s="16" t="s">
        <v>179</v>
      </c>
      <c r="I47" s="16" t="s">
        <v>180</v>
      </c>
      <c r="J47" s="34">
        <v>106.37000274658203</v>
      </c>
      <c r="K47" s="5">
        <v>0</v>
      </c>
      <c r="L47" s="34">
        <f t="shared" si="12"/>
        <v>106.37000274658203</v>
      </c>
      <c r="M47" s="34">
        <v>107.01000213623047</v>
      </c>
      <c r="N47" s="5">
        <v>0</v>
      </c>
      <c r="O47" s="34">
        <f t="shared" si="13"/>
        <v>107.01000213623047</v>
      </c>
      <c r="P47" s="34">
        <f t="shared" si="14"/>
        <v>106.37000274658203</v>
      </c>
      <c r="Q47" s="34">
        <f t="shared" si="15"/>
        <v>4.2536548262370415</v>
      </c>
    </row>
    <row r="48" spans="1:17" ht="30">
      <c r="A48" s="5">
        <v>3</v>
      </c>
      <c r="B48" s="16" t="s">
        <v>103</v>
      </c>
      <c r="C48" s="16">
        <v>2000</v>
      </c>
      <c r="D48" s="16">
        <v>2000</v>
      </c>
      <c r="E48" s="16">
        <v>2000</v>
      </c>
      <c r="F48" s="16" t="s">
        <v>51</v>
      </c>
      <c r="G48" s="16" t="s">
        <v>19</v>
      </c>
      <c r="H48" s="16" t="s">
        <v>65</v>
      </c>
      <c r="I48" s="16" t="s">
        <v>104</v>
      </c>
      <c r="J48" s="34">
        <v>105.26000213623047</v>
      </c>
      <c r="K48" s="5">
        <v>2</v>
      </c>
      <c r="L48" s="34">
        <f t="shared" si="12"/>
        <v>107.26000213623047</v>
      </c>
      <c r="M48" s="34"/>
      <c r="N48" s="5"/>
      <c r="O48" s="34" t="s">
        <v>443</v>
      </c>
      <c r="P48" s="34">
        <f t="shared" si="14"/>
        <v>107.26000213623047</v>
      </c>
      <c r="Q48" s="34">
        <f t="shared" si="15"/>
        <v>5.1259467014664173</v>
      </c>
    </row>
    <row r="49" spans="1:17" ht="75">
      <c r="A49" s="5">
        <v>4</v>
      </c>
      <c r="B49" s="16" t="s">
        <v>182</v>
      </c>
      <c r="C49" s="16">
        <v>2000</v>
      </c>
      <c r="D49" s="16">
        <v>2000</v>
      </c>
      <c r="E49" s="16">
        <v>2000</v>
      </c>
      <c r="F49" s="16" t="s">
        <v>51</v>
      </c>
      <c r="G49" s="16" t="s">
        <v>134</v>
      </c>
      <c r="H49" s="16" t="s">
        <v>135</v>
      </c>
      <c r="I49" s="16" t="s">
        <v>136</v>
      </c>
      <c r="J49" s="34">
        <v>109.19999694824219</v>
      </c>
      <c r="K49" s="5">
        <v>0</v>
      </c>
      <c r="L49" s="34">
        <f t="shared" si="12"/>
        <v>109.19999694824219</v>
      </c>
      <c r="M49" s="34">
        <v>107.30999755859375</v>
      </c>
      <c r="N49" s="5">
        <v>0</v>
      </c>
      <c r="O49" s="34">
        <f t="shared" si="13"/>
        <v>107.30999755859375</v>
      </c>
      <c r="P49" s="34">
        <f t="shared" si="14"/>
        <v>107.30999755859375</v>
      </c>
      <c r="Q49" s="34">
        <f t="shared" si="15"/>
        <v>5.1749474100437318</v>
      </c>
    </row>
    <row r="50" spans="1:17" ht="60">
      <c r="A50" s="5">
        <v>5</v>
      </c>
      <c r="B50" s="16" t="s">
        <v>152</v>
      </c>
      <c r="C50" s="16">
        <v>2003</v>
      </c>
      <c r="D50" s="16">
        <v>2003</v>
      </c>
      <c r="E50" s="16">
        <v>2003</v>
      </c>
      <c r="F50" s="16">
        <v>1</v>
      </c>
      <c r="G50" s="16" t="s">
        <v>60</v>
      </c>
      <c r="H50" s="16" t="s">
        <v>61</v>
      </c>
      <c r="I50" s="16" t="s">
        <v>62</v>
      </c>
      <c r="J50" s="34">
        <v>114.37000274658203</v>
      </c>
      <c r="K50" s="5">
        <v>0</v>
      </c>
      <c r="L50" s="34">
        <f t="shared" si="12"/>
        <v>114.37000274658203</v>
      </c>
      <c r="M50" s="34">
        <v>116.48999786376953</v>
      </c>
      <c r="N50" s="5">
        <v>2</v>
      </c>
      <c r="O50" s="34">
        <f t="shared" si="13"/>
        <v>118.48999786376953</v>
      </c>
      <c r="P50" s="34">
        <f t="shared" si="14"/>
        <v>114.37000274658203</v>
      </c>
      <c r="Q50" s="34">
        <f t="shared" si="15"/>
        <v>12.094486048145571</v>
      </c>
    </row>
    <row r="51" spans="1:17" ht="60">
      <c r="A51" s="5">
        <v>6</v>
      </c>
      <c r="B51" s="16" t="s">
        <v>79</v>
      </c>
      <c r="C51" s="16">
        <v>2005</v>
      </c>
      <c r="D51" s="16">
        <v>2005</v>
      </c>
      <c r="E51" s="16">
        <v>2005</v>
      </c>
      <c r="F51" s="16">
        <v>1</v>
      </c>
      <c r="G51" s="16" t="s">
        <v>60</v>
      </c>
      <c r="H51" s="16" t="s">
        <v>61</v>
      </c>
      <c r="I51" s="16" t="s">
        <v>62</v>
      </c>
      <c r="J51" s="34">
        <v>115.26999664306641</v>
      </c>
      <c r="K51" s="5">
        <v>2</v>
      </c>
      <c r="L51" s="34">
        <f t="shared" si="12"/>
        <v>117.26999664306641</v>
      </c>
      <c r="M51" s="34">
        <v>119.27999877929687</v>
      </c>
      <c r="N51" s="5">
        <v>0</v>
      </c>
      <c r="O51" s="34">
        <f t="shared" si="13"/>
        <v>119.27999877929687</v>
      </c>
      <c r="P51" s="34">
        <f t="shared" si="14"/>
        <v>117.26999664306641</v>
      </c>
      <c r="Q51" s="34">
        <f t="shared" si="15"/>
        <v>14.936781384007928</v>
      </c>
    </row>
    <row r="53" spans="1:17" ht="18.75">
      <c r="A53" s="20" t="s">
        <v>493</v>
      </c>
      <c r="B53" s="20"/>
      <c r="C53" s="20"/>
      <c r="D53" s="20"/>
      <c r="E53" s="20"/>
      <c r="F53" s="20"/>
      <c r="G53" s="20"/>
      <c r="H53" s="20"/>
      <c r="I53" s="20"/>
      <c r="J53" s="20"/>
    </row>
    <row r="54" spans="1:17">
      <c r="A54" s="25" t="s">
        <v>434</v>
      </c>
      <c r="B54" s="25" t="s">
        <v>1</v>
      </c>
      <c r="C54" s="25" t="s">
        <v>2</v>
      </c>
      <c r="D54" s="25" t="s">
        <v>235</v>
      </c>
      <c r="E54" s="25" t="s">
        <v>236</v>
      </c>
      <c r="F54" s="25" t="s">
        <v>3</v>
      </c>
      <c r="G54" s="25" t="s">
        <v>4</v>
      </c>
      <c r="H54" s="25" t="s">
        <v>5</v>
      </c>
      <c r="I54" s="25" t="s">
        <v>6</v>
      </c>
      <c r="J54" s="27" t="s">
        <v>436</v>
      </c>
      <c r="K54" s="28"/>
      <c r="L54" s="29"/>
      <c r="M54" s="27" t="s">
        <v>440</v>
      </c>
      <c r="N54" s="28"/>
      <c r="O54" s="29"/>
      <c r="P54" s="25" t="s">
        <v>441</v>
      </c>
      <c r="Q54" s="25" t="s">
        <v>442</v>
      </c>
    </row>
    <row r="55" spans="1:17">
      <c r="A55" s="26"/>
      <c r="B55" s="26"/>
      <c r="C55" s="26"/>
      <c r="D55" s="26"/>
      <c r="E55" s="26"/>
      <c r="F55" s="26"/>
      <c r="G55" s="26"/>
      <c r="H55" s="26"/>
      <c r="I55" s="26"/>
      <c r="J55" s="30" t="s">
        <v>437</v>
      </c>
      <c r="K55" s="30" t="s">
        <v>438</v>
      </c>
      <c r="L55" s="30" t="s">
        <v>439</v>
      </c>
      <c r="M55" s="30" t="s">
        <v>437</v>
      </c>
      <c r="N55" s="30" t="s">
        <v>438</v>
      </c>
      <c r="O55" s="30" t="s">
        <v>439</v>
      </c>
      <c r="P55" s="26"/>
      <c r="Q55" s="26"/>
    </row>
    <row r="56" spans="1:17" ht="75">
      <c r="A56" s="31">
        <v>1</v>
      </c>
      <c r="B56" s="32" t="s">
        <v>168</v>
      </c>
      <c r="C56" s="32">
        <v>2001</v>
      </c>
      <c r="D56" s="32">
        <v>2001</v>
      </c>
      <c r="E56" s="32">
        <v>2001</v>
      </c>
      <c r="F56" s="32" t="s">
        <v>169</v>
      </c>
      <c r="G56" s="32" t="s">
        <v>19</v>
      </c>
      <c r="H56" s="32" t="s">
        <v>170</v>
      </c>
      <c r="I56" s="32" t="s">
        <v>171</v>
      </c>
      <c r="J56" s="33">
        <v>120.44999694824219</v>
      </c>
      <c r="K56" s="31">
        <v>0</v>
      </c>
      <c r="L56" s="33">
        <f t="shared" ref="L56:L58" si="16">J56+K56</f>
        <v>120.44999694824219</v>
      </c>
      <c r="M56" s="33">
        <v>115.79000091552734</v>
      </c>
      <c r="N56" s="31">
        <v>0</v>
      </c>
      <c r="O56" s="33">
        <f t="shared" ref="O56:O58" si="17">M56+N56</f>
        <v>115.79000091552734</v>
      </c>
      <c r="P56" s="33">
        <f t="shared" ref="P56:P58" si="18">MIN(O56,L56)</f>
        <v>115.79000091552734</v>
      </c>
      <c r="Q56" s="33">
        <f t="shared" ref="Q56:Q58" si="19">IF( AND(ISNUMBER(P$56),ISNUMBER(P56)),(P56-P$56)/P$56*100,"")</f>
        <v>0</v>
      </c>
    </row>
    <row r="57" spans="1:17" ht="30">
      <c r="A57" s="5">
        <v>2</v>
      </c>
      <c r="B57" s="16" t="s">
        <v>42</v>
      </c>
      <c r="C57" s="16">
        <v>2001</v>
      </c>
      <c r="D57" s="16">
        <v>2001</v>
      </c>
      <c r="E57" s="16">
        <v>2001</v>
      </c>
      <c r="F57" s="16">
        <v>2</v>
      </c>
      <c r="G57" s="16" t="s">
        <v>12</v>
      </c>
      <c r="H57" s="16" t="s">
        <v>13</v>
      </c>
      <c r="I57" s="16" t="s">
        <v>14</v>
      </c>
      <c r="J57" s="34">
        <v>149.72999572753906</v>
      </c>
      <c r="K57" s="5">
        <v>8</v>
      </c>
      <c r="L57" s="34">
        <f t="shared" si="16"/>
        <v>157.72999572753906</v>
      </c>
      <c r="M57" s="34">
        <v>152.89999389648437</v>
      </c>
      <c r="N57" s="5">
        <v>2</v>
      </c>
      <c r="O57" s="34">
        <f t="shared" si="17"/>
        <v>154.89999389648437</v>
      </c>
      <c r="P57" s="34">
        <f t="shared" si="18"/>
        <v>154.89999389648437</v>
      </c>
      <c r="Q57" s="34">
        <f t="shared" si="19"/>
        <v>33.776658322586137</v>
      </c>
    </row>
    <row r="58" spans="1:17" ht="75">
      <c r="A58" s="5">
        <v>3</v>
      </c>
      <c r="B58" s="16" t="s">
        <v>173</v>
      </c>
      <c r="C58" s="16">
        <v>2005</v>
      </c>
      <c r="D58" s="16">
        <v>2005</v>
      </c>
      <c r="E58" s="16">
        <v>2005</v>
      </c>
      <c r="F58" s="16">
        <v>2</v>
      </c>
      <c r="G58" s="16" t="s">
        <v>19</v>
      </c>
      <c r="H58" s="16" t="s">
        <v>170</v>
      </c>
      <c r="I58" s="16" t="s">
        <v>174</v>
      </c>
      <c r="J58" s="34"/>
      <c r="K58" s="5"/>
      <c r="L58" s="34" t="s">
        <v>444</v>
      </c>
      <c r="M58" s="34"/>
      <c r="N58" s="5"/>
      <c r="O58" s="34" t="s">
        <v>444</v>
      </c>
      <c r="P58" s="34"/>
      <c r="Q58" s="34" t="str">
        <f t="shared" si="19"/>
        <v/>
      </c>
    </row>
    <row r="60" spans="1:17" ht="18.75">
      <c r="A60" s="20" t="s">
        <v>494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7">
      <c r="A61" s="25" t="s">
        <v>434</v>
      </c>
      <c r="B61" s="25" t="s">
        <v>1</v>
      </c>
      <c r="C61" s="25" t="s">
        <v>2</v>
      </c>
      <c r="D61" s="25" t="s">
        <v>235</v>
      </c>
      <c r="E61" s="25" t="s">
        <v>236</v>
      </c>
      <c r="F61" s="25" t="s">
        <v>3</v>
      </c>
      <c r="G61" s="25" t="s">
        <v>4</v>
      </c>
      <c r="H61" s="25" t="s">
        <v>5</v>
      </c>
      <c r="I61" s="25" t="s">
        <v>6</v>
      </c>
      <c r="J61" s="27" t="s">
        <v>436</v>
      </c>
      <c r="K61" s="28"/>
      <c r="L61" s="29"/>
      <c r="M61" s="27" t="s">
        <v>440</v>
      </c>
      <c r="N61" s="28"/>
      <c r="O61" s="29"/>
      <c r="P61" s="25" t="s">
        <v>441</v>
      </c>
      <c r="Q61" s="25" t="s">
        <v>442</v>
      </c>
    </row>
    <row r="62" spans="1:17">
      <c r="A62" s="26"/>
      <c r="B62" s="26"/>
      <c r="C62" s="26"/>
      <c r="D62" s="26"/>
      <c r="E62" s="26"/>
      <c r="F62" s="26"/>
      <c r="G62" s="26"/>
      <c r="H62" s="26"/>
      <c r="I62" s="26"/>
      <c r="J62" s="30" t="s">
        <v>437</v>
      </c>
      <c r="K62" s="30" t="s">
        <v>438</v>
      </c>
      <c r="L62" s="30" t="s">
        <v>439</v>
      </c>
      <c r="M62" s="30" t="s">
        <v>437</v>
      </c>
      <c r="N62" s="30" t="s">
        <v>438</v>
      </c>
      <c r="O62" s="30" t="s">
        <v>439</v>
      </c>
      <c r="P62" s="26"/>
      <c r="Q62" s="26"/>
    </row>
    <row r="63" spans="1:17" ht="75">
      <c r="A63" s="31">
        <v>1</v>
      </c>
      <c r="B63" s="32" t="s">
        <v>495</v>
      </c>
      <c r="C63" s="32" t="s">
        <v>489</v>
      </c>
      <c r="D63" s="32">
        <v>2003</v>
      </c>
      <c r="E63" s="32">
        <v>2002</v>
      </c>
      <c r="F63" s="32" t="s">
        <v>496</v>
      </c>
      <c r="G63" s="32" t="s">
        <v>19</v>
      </c>
      <c r="H63" s="32" t="s">
        <v>29</v>
      </c>
      <c r="I63" s="32" t="s">
        <v>416</v>
      </c>
      <c r="J63" s="33">
        <v>152.80000305175781</v>
      </c>
      <c r="K63" s="31">
        <v>6</v>
      </c>
      <c r="L63" s="33">
        <f t="shared" ref="L63:L65" si="20">J63+K63</f>
        <v>158.80000305175781</v>
      </c>
      <c r="M63" s="33">
        <v>170.74000549316406</v>
      </c>
      <c r="N63" s="31">
        <v>6</v>
      </c>
      <c r="O63" s="33">
        <f t="shared" ref="O63:O65" si="21">M63+N63</f>
        <v>176.74000549316406</v>
      </c>
      <c r="P63" s="33">
        <f t="shared" ref="P63:P65" si="22">MIN(O63,L63)</f>
        <v>158.80000305175781</v>
      </c>
      <c r="Q63" s="33">
        <f t="shared" ref="Q63:Q65" si="23">IF( AND(ISNUMBER(P$63),ISNUMBER(P63)),(P63-P$63)/P$63*100,"")</f>
        <v>0</v>
      </c>
    </row>
    <row r="64" spans="1:17" ht="90">
      <c r="A64" s="5">
        <v>2</v>
      </c>
      <c r="B64" s="16" t="s">
        <v>498</v>
      </c>
      <c r="C64" s="16" t="s">
        <v>461</v>
      </c>
      <c r="D64" s="16">
        <v>2007</v>
      </c>
      <c r="E64" s="16">
        <v>2007</v>
      </c>
      <c r="F64" s="16" t="s">
        <v>499</v>
      </c>
      <c r="G64" s="16" t="s">
        <v>421</v>
      </c>
      <c r="H64" s="16" t="s">
        <v>422</v>
      </c>
      <c r="I64" s="16" t="s">
        <v>423</v>
      </c>
      <c r="J64" s="34"/>
      <c r="K64" s="5"/>
      <c r="L64" s="34" t="s">
        <v>443</v>
      </c>
      <c r="M64" s="34"/>
      <c r="N64" s="5"/>
      <c r="O64" s="34" t="s">
        <v>443</v>
      </c>
      <c r="P64" s="34"/>
      <c r="Q64" s="34" t="str">
        <f t="shared" si="23"/>
        <v/>
      </c>
    </row>
    <row r="65" spans="1:17" ht="75">
      <c r="A65" s="5">
        <v>2</v>
      </c>
      <c r="B65" s="16" t="s">
        <v>497</v>
      </c>
      <c r="C65" s="16" t="s">
        <v>461</v>
      </c>
      <c r="D65" s="16">
        <v>2007</v>
      </c>
      <c r="E65" s="16">
        <v>2007</v>
      </c>
      <c r="F65" s="16" t="s">
        <v>462</v>
      </c>
      <c r="G65" s="16" t="s">
        <v>19</v>
      </c>
      <c r="H65" s="16" t="s">
        <v>29</v>
      </c>
      <c r="I65" s="16" t="s">
        <v>318</v>
      </c>
      <c r="J65" s="34"/>
      <c r="K65" s="5"/>
      <c r="L65" s="34" t="s">
        <v>443</v>
      </c>
      <c r="M65" s="34"/>
      <c r="N65" s="5"/>
      <c r="O65" s="34" t="s">
        <v>443</v>
      </c>
      <c r="P65" s="34"/>
      <c r="Q65" s="34" t="str">
        <f t="shared" si="23"/>
        <v/>
      </c>
    </row>
  </sheetData>
  <mergeCells count="90">
    <mergeCell ref="I61:I62"/>
    <mergeCell ref="A60:J60"/>
    <mergeCell ref="J61:L61"/>
    <mergeCell ref="M61:O61"/>
    <mergeCell ref="P61:P62"/>
    <mergeCell ref="Q61:Q62"/>
    <mergeCell ref="P54:P55"/>
    <mergeCell ref="Q54:Q55"/>
    <mergeCell ref="A61:A62"/>
    <mergeCell ref="B61:B62"/>
    <mergeCell ref="C61:C62"/>
    <mergeCell ref="D61:D62"/>
    <mergeCell ref="E61:E62"/>
    <mergeCell ref="F61:F62"/>
    <mergeCell ref="G61:G62"/>
    <mergeCell ref="H61:H62"/>
    <mergeCell ref="G54:G55"/>
    <mergeCell ref="H54:H55"/>
    <mergeCell ref="I54:I55"/>
    <mergeCell ref="A53:J53"/>
    <mergeCell ref="J54:L54"/>
    <mergeCell ref="M54:O54"/>
    <mergeCell ref="A54:A55"/>
    <mergeCell ref="B54:B55"/>
    <mergeCell ref="C54:C55"/>
    <mergeCell ref="D54:D55"/>
    <mergeCell ref="E54:E55"/>
    <mergeCell ref="F54:F55"/>
    <mergeCell ref="I44:I45"/>
    <mergeCell ref="A43:J43"/>
    <mergeCell ref="J44:L44"/>
    <mergeCell ref="M44:O44"/>
    <mergeCell ref="P44:P45"/>
    <mergeCell ref="Q44:Q45"/>
    <mergeCell ref="P34:P35"/>
    <mergeCell ref="Q34:Q35"/>
    <mergeCell ref="A44:A45"/>
    <mergeCell ref="B44:B45"/>
    <mergeCell ref="C44:C45"/>
    <mergeCell ref="D44:D45"/>
    <mergeCell ref="E44:E45"/>
    <mergeCell ref="F44:F45"/>
    <mergeCell ref="G44:G45"/>
    <mergeCell ref="H44:H45"/>
    <mergeCell ref="G34:G35"/>
    <mergeCell ref="H34:H35"/>
    <mergeCell ref="I34:I35"/>
    <mergeCell ref="A33:J33"/>
    <mergeCell ref="J34:L34"/>
    <mergeCell ref="M34:O34"/>
    <mergeCell ref="A34:A35"/>
    <mergeCell ref="B34:B35"/>
    <mergeCell ref="C34:C35"/>
    <mergeCell ref="D34:D35"/>
    <mergeCell ref="E34:E35"/>
    <mergeCell ref="F34:F35"/>
    <mergeCell ref="I27:I28"/>
    <mergeCell ref="A26:J26"/>
    <mergeCell ref="J27:L27"/>
    <mergeCell ref="M27:O27"/>
    <mergeCell ref="P27:P28"/>
    <mergeCell ref="Q27:Q28"/>
    <mergeCell ref="P8:P9"/>
    <mergeCell ref="Q8:Q9"/>
    <mergeCell ref="A27:A28"/>
    <mergeCell ref="B27:B28"/>
    <mergeCell ref="C27:C28"/>
    <mergeCell ref="D27:D28"/>
    <mergeCell ref="E27:E28"/>
    <mergeCell ref="F27:F28"/>
    <mergeCell ref="G27:G28"/>
    <mergeCell ref="H27:H28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4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16384" width="9.140625" style="1"/>
  </cols>
  <sheetData>
    <row r="1" spans="1:34" ht="15.75">
      <c r="A1" s="18" t="s">
        <v>428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8.75">
      <c r="A2" s="20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>
      <c r="A3" s="21" t="s">
        <v>430</v>
      </c>
      <c r="B3" s="21"/>
      <c r="C3" s="22" t="s">
        <v>431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21">
      <c r="A4" s="23" t="s">
        <v>623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23.25">
      <c r="A5" s="24" t="s">
        <v>504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7" spans="1:34" ht="18.75">
      <c r="A7" s="20" t="s">
        <v>435</v>
      </c>
      <c r="B7" s="20"/>
      <c r="C7" s="20"/>
      <c r="D7" s="20"/>
      <c r="E7" s="20"/>
      <c r="F7" s="20"/>
      <c r="G7" s="20"/>
      <c r="H7" s="20"/>
      <c r="I7" s="20"/>
      <c r="J7" s="20"/>
    </row>
    <row r="8" spans="1:34">
      <c r="A8" s="25" t="s">
        <v>434</v>
      </c>
      <c r="B8" s="25" t="s">
        <v>1</v>
      </c>
      <c r="C8" s="25" t="s">
        <v>2</v>
      </c>
      <c r="D8" s="25" t="s">
        <v>235</v>
      </c>
      <c r="E8" s="25" t="s">
        <v>236</v>
      </c>
      <c r="F8" s="25" t="s">
        <v>3</v>
      </c>
      <c r="G8" s="25" t="s">
        <v>4</v>
      </c>
      <c r="H8" s="25" t="s">
        <v>5</v>
      </c>
      <c r="I8" s="25" t="s">
        <v>6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5">
        <v>7</v>
      </c>
      <c r="Q8" s="25">
        <v>8</v>
      </c>
      <c r="R8" s="25">
        <v>9</v>
      </c>
      <c r="S8" s="25">
        <v>10</v>
      </c>
      <c r="T8" s="25">
        <v>11</v>
      </c>
      <c r="U8" s="25">
        <v>12</v>
      </c>
      <c r="V8" s="25">
        <v>13</v>
      </c>
      <c r="W8" s="25">
        <v>14</v>
      </c>
      <c r="X8" s="25">
        <v>15</v>
      </c>
      <c r="Y8" s="25">
        <v>16</v>
      </c>
      <c r="Z8" s="25">
        <v>17</v>
      </c>
      <c r="AA8" s="25">
        <v>18</v>
      </c>
      <c r="AB8" s="25">
        <v>19</v>
      </c>
      <c r="AC8" s="25">
        <v>20</v>
      </c>
      <c r="AD8" s="25" t="s">
        <v>624</v>
      </c>
      <c r="AE8" s="25" t="s">
        <v>437</v>
      </c>
      <c r="AF8" s="25" t="s">
        <v>438</v>
      </c>
      <c r="AG8" s="25" t="s">
        <v>439</v>
      </c>
      <c r="AH8" s="25" t="s">
        <v>442</v>
      </c>
    </row>
    <row r="9" spans="1:34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45">
      <c r="A10" s="35">
        <v>1</v>
      </c>
      <c r="B10" s="32" t="s">
        <v>50</v>
      </c>
      <c r="C10" s="32">
        <v>2002</v>
      </c>
      <c r="D10" s="37">
        <v>2004</v>
      </c>
      <c r="E10" s="37">
        <v>2000</v>
      </c>
      <c r="F10" s="32" t="s">
        <v>51</v>
      </c>
      <c r="G10" s="32" t="s">
        <v>19</v>
      </c>
      <c r="H10" s="32" t="s">
        <v>29</v>
      </c>
      <c r="I10" s="32" t="s">
        <v>52</v>
      </c>
      <c r="J10" s="31">
        <v>0</v>
      </c>
      <c r="K10" s="31">
        <v>0</v>
      </c>
      <c r="L10" s="31">
        <v>0</v>
      </c>
      <c r="M10" s="31">
        <v>0</v>
      </c>
      <c r="N10" s="31">
        <v>2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2</v>
      </c>
      <c r="AD10" s="35"/>
      <c r="AE10" s="39">
        <v>124.43000030517578</v>
      </c>
      <c r="AF10" s="35">
        <f t="shared" ref="AF10:AF12" si="0">SUM(J10:AD12)</f>
        <v>6</v>
      </c>
      <c r="AG10" s="39">
        <f t="shared" ref="AG10:AG12" si="1">AE10+AF10</f>
        <v>130.43000030517578</v>
      </c>
      <c r="AH10" s="39">
        <f t="shared" ref="AH10:AH12" si="2">IF( AND(ISNUMBER(AG$10),ISNUMBER(AG10)),(AG10-AG$10)/AG$10*100,"")</f>
        <v>0</v>
      </c>
    </row>
    <row r="11" spans="1:34" ht="60">
      <c r="A11" s="36"/>
      <c r="B11" s="16" t="s">
        <v>212</v>
      </c>
      <c r="C11" s="16">
        <v>2004</v>
      </c>
      <c r="D11" s="38"/>
      <c r="E11" s="38"/>
      <c r="F11" s="16">
        <v>2</v>
      </c>
      <c r="G11" s="16" t="s">
        <v>19</v>
      </c>
      <c r="H11" s="16" t="s">
        <v>29</v>
      </c>
      <c r="I11" s="16" t="s">
        <v>57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2</v>
      </c>
      <c r="Z11" s="5">
        <v>0</v>
      </c>
      <c r="AA11" s="5">
        <v>0</v>
      </c>
      <c r="AB11" s="5">
        <v>0</v>
      </c>
      <c r="AC11" s="5">
        <v>0</v>
      </c>
      <c r="AD11" s="36"/>
      <c r="AE11" s="40"/>
      <c r="AF11" s="36"/>
      <c r="AG11" s="40"/>
      <c r="AH11" s="40"/>
    </row>
    <row r="12" spans="1:34" ht="45">
      <c r="A12" s="42"/>
      <c r="B12" s="43" t="s">
        <v>54</v>
      </c>
      <c r="C12" s="43">
        <v>2000</v>
      </c>
      <c r="D12" s="44"/>
      <c r="E12" s="44"/>
      <c r="F12" s="43" t="s">
        <v>51</v>
      </c>
      <c r="G12" s="43" t="s">
        <v>19</v>
      </c>
      <c r="H12" s="43" t="s">
        <v>29</v>
      </c>
      <c r="I12" s="43" t="s">
        <v>30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2"/>
      <c r="AE12" s="46"/>
      <c r="AF12" s="42"/>
      <c r="AG12" s="46"/>
      <c r="AH12" s="46"/>
    </row>
    <row r="13" spans="1:34" ht="30">
      <c r="A13" s="35">
        <v>2</v>
      </c>
      <c r="B13" s="41" t="s">
        <v>88</v>
      </c>
      <c r="C13" s="41">
        <v>2002</v>
      </c>
      <c r="D13" s="37">
        <v>2005</v>
      </c>
      <c r="E13" s="37">
        <v>2002</v>
      </c>
      <c r="F13" s="41">
        <v>1</v>
      </c>
      <c r="G13" s="41" t="s">
        <v>12</v>
      </c>
      <c r="H13" s="41" t="s">
        <v>13</v>
      </c>
      <c r="I13" s="41" t="s">
        <v>14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35"/>
      <c r="AE13" s="39">
        <v>133.66999816894531</v>
      </c>
      <c r="AF13" s="35">
        <f t="shared" ref="AF13:AF15" si="3">SUM(J13:AD15)</f>
        <v>4</v>
      </c>
      <c r="AG13" s="39">
        <f t="shared" ref="AG13:AG15" si="4">AE13+AF13</f>
        <v>137.66999816894531</v>
      </c>
      <c r="AH13" s="39">
        <f t="shared" ref="AH13:AH15" si="5">IF( AND(ISNUMBER(AG$13),ISNUMBER(AG13)),(AG13-AG$13)/AG$13*100,"")</f>
        <v>0</v>
      </c>
    </row>
    <row r="14" spans="1:34" ht="30">
      <c r="A14" s="36"/>
      <c r="B14" s="16" t="s">
        <v>90</v>
      </c>
      <c r="C14" s="16">
        <v>2005</v>
      </c>
      <c r="D14" s="38"/>
      <c r="E14" s="38"/>
      <c r="F14" s="16">
        <v>2</v>
      </c>
      <c r="G14" s="16" t="s">
        <v>12</v>
      </c>
      <c r="H14" s="16" t="s">
        <v>13</v>
      </c>
      <c r="I14" s="16" t="s">
        <v>14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6"/>
      <c r="AE14" s="40"/>
      <c r="AF14" s="36"/>
      <c r="AG14" s="40"/>
      <c r="AH14" s="40"/>
    </row>
    <row r="15" spans="1:34" ht="30">
      <c r="A15" s="42"/>
      <c r="B15" s="43" t="s">
        <v>86</v>
      </c>
      <c r="C15" s="43">
        <v>2004</v>
      </c>
      <c r="D15" s="44"/>
      <c r="E15" s="44"/>
      <c r="F15" s="43">
        <v>3</v>
      </c>
      <c r="G15" s="43" t="s">
        <v>12</v>
      </c>
      <c r="H15" s="43" t="s">
        <v>13</v>
      </c>
      <c r="I15" s="43" t="s">
        <v>14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2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2</v>
      </c>
      <c r="AB15" s="45">
        <v>0</v>
      </c>
      <c r="AC15" s="45">
        <v>0</v>
      </c>
      <c r="AD15" s="42"/>
      <c r="AE15" s="46"/>
      <c r="AF15" s="42"/>
      <c r="AG15" s="46"/>
      <c r="AH15" s="46"/>
    </row>
    <row r="16" spans="1:34" ht="60">
      <c r="A16" s="35">
        <v>3</v>
      </c>
      <c r="B16" s="41" t="s">
        <v>152</v>
      </c>
      <c r="C16" s="41">
        <v>2003</v>
      </c>
      <c r="D16" s="37">
        <v>2005</v>
      </c>
      <c r="E16" s="37">
        <v>2003</v>
      </c>
      <c r="F16" s="41">
        <v>1</v>
      </c>
      <c r="G16" s="41" t="s">
        <v>60</v>
      </c>
      <c r="H16" s="41" t="s">
        <v>61</v>
      </c>
      <c r="I16" s="41" t="s">
        <v>62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35"/>
      <c r="AE16" s="39">
        <v>133.85000610351562</v>
      </c>
      <c r="AF16" s="35">
        <f t="shared" ref="AF16:AF18" si="6">SUM(J16:AD18)</f>
        <v>6</v>
      </c>
      <c r="AG16" s="39">
        <f t="shared" ref="AG16:AG18" si="7">AE16+AF16</f>
        <v>139.85000610351562</v>
      </c>
      <c r="AH16" s="39">
        <f t="shared" ref="AH16:AH18" si="8">IF( AND(ISNUMBER(AG$16),ISNUMBER(AG16)),(AG16-AG$16)/AG$16*100,"")</f>
        <v>0</v>
      </c>
    </row>
    <row r="17" spans="1:34" ht="60">
      <c r="A17" s="36"/>
      <c r="B17" s="16" t="s">
        <v>59</v>
      </c>
      <c r="C17" s="16">
        <v>2004</v>
      </c>
      <c r="D17" s="38"/>
      <c r="E17" s="38"/>
      <c r="F17" s="16">
        <v>1</v>
      </c>
      <c r="G17" s="16" t="s">
        <v>60</v>
      </c>
      <c r="H17" s="16" t="s">
        <v>61</v>
      </c>
      <c r="I17" s="16" t="s">
        <v>62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6"/>
      <c r="AE17" s="40"/>
      <c r="AF17" s="36"/>
      <c r="AG17" s="40"/>
      <c r="AH17" s="40"/>
    </row>
    <row r="18" spans="1:34" ht="60">
      <c r="A18" s="42"/>
      <c r="B18" s="43" t="s">
        <v>79</v>
      </c>
      <c r="C18" s="43">
        <v>2005</v>
      </c>
      <c r="D18" s="44"/>
      <c r="E18" s="44"/>
      <c r="F18" s="43">
        <v>1</v>
      </c>
      <c r="G18" s="43" t="s">
        <v>60</v>
      </c>
      <c r="H18" s="43" t="s">
        <v>61</v>
      </c>
      <c r="I18" s="43" t="s">
        <v>62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2</v>
      </c>
      <c r="Z18" s="45">
        <v>0</v>
      </c>
      <c r="AA18" s="45">
        <v>2</v>
      </c>
      <c r="AB18" s="45">
        <v>0</v>
      </c>
      <c r="AC18" s="45">
        <v>0</v>
      </c>
      <c r="AD18" s="42"/>
      <c r="AE18" s="46"/>
      <c r="AF18" s="42"/>
      <c r="AG18" s="46"/>
      <c r="AH18" s="46"/>
    </row>
    <row r="19" spans="1:34" ht="45">
      <c r="A19" s="35">
        <v>4</v>
      </c>
      <c r="B19" s="41" t="s">
        <v>111</v>
      </c>
      <c r="C19" s="41">
        <v>2006</v>
      </c>
      <c r="D19" s="37">
        <v>2006</v>
      </c>
      <c r="E19" s="37">
        <v>2003</v>
      </c>
      <c r="F19" s="41" t="s">
        <v>18</v>
      </c>
      <c r="G19" s="41" t="s">
        <v>19</v>
      </c>
      <c r="H19" s="41" t="s">
        <v>65</v>
      </c>
      <c r="I19" s="41" t="s">
        <v>112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2</v>
      </c>
      <c r="AB19" s="2">
        <v>0</v>
      </c>
      <c r="AC19" s="2">
        <v>0</v>
      </c>
      <c r="AD19" s="35"/>
      <c r="AE19" s="39">
        <v>132.78999328613281</v>
      </c>
      <c r="AF19" s="35">
        <f t="shared" ref="AF19:AF21" si="9">SUM(J19:AD21)</f>
        <v>8</v>
      </c>
      <c r="AG19" s="39">
        <f t="shared" ref="AG19:AG21" si="10">AE19+AF19</f>
        <v>140.78999328613281</v>
      </c>
      <c r="AH19" s="39">
        <f t="shared" ref="AH19:AH21" si="11">IF( AND(ISNUMBER(AG$19),ISNUMBER(AG19)),(AG19-AG$19)/AG$19*100,"")</f>
        <v>0</v>
      </c>
    </row>
    <row r="20" spans="1:34" ht="60">
      <c r="A20" s="36"/>
      <c r="B20" s="16" t="s">
        <v>140</v>
      </c>
      <c r="C20" s="16">
        <v>2003</v>
      </c>
      <c r="D20" s="38"/>
      <c r="E20" s="38"/>
      <c r="F20" s="16" t="s">
        <v>141</v>
      </c>
      <c r="G20" s="16" t="s">
        <v>19</v>
      </c>
      <c r="H20" s="16" t="s">
        <v>71</v>
      </c>
      <c r="I20" s="16" t="s">
        <v>72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6"/>
      <c r="AE20" s="40"/>
      <c r="AF20" s="36"/>
      <c r="AG20" s="40"/>
      <c r="AH20" s="40"/>
    </row>
    <row r="21" spans="1:34" ht="30">
      <c r="A21" s="42"/>
      <c r="B21" s="43" t="s">
        <v>10</v>
      </c>
      <c r="C21" s="43">
        <v>2004</v>
      </c>
      <c r="D21" s="44"/>
      <c r="E21" s="44"/>
      <c r="F21" s="43">
        <v>3</v>
      </c>
      <c r="G21" s="43" t="s">
        <v>12</v>
      </c>
      <c r="H21" s="43" t="s">
        <v>13</v>
      </c>
      <c r="I21" s="43" t="s">
        <v>14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2"/>
      <c r="AE21" s="46"/>
      <c r="AF21" s="42"/>
      <c r="AG21" s="46"/>
      <c r="AH21" s="46"/>
    </row>
    <row r="22" spans="1:34" ht="60">
      <c r="A22" s="35">
        <v>5</v>
      </c>
      <c r="B22" s="41" t="s">
        <v>131</v>
      </c>
      <c r="C22" s="41">
        <v>2007</v>
      </c>
      <c r="D22" s="37">
        <v>2007</v>
      </c>
      <c r="E22" s="37">
        <v>2004</v>
      </c>
      <c r="F22" s="41" t="s">
        <v>34</v>
      </c>
      <c r="G22" s="41" t="s">
        <v>60</v>
      </c>
      <c r="H22" s="41" t="s">
        <v>61</v>
      </c>
      <c r="I22" s="41" t="s">
        <v>62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5"/>
      <c r="AE22" s="39">
        <v>141.10000610351562</v>
      </c>
      <c r="AF22" s="35">
        <f t="shared" ref="AF22:AF24" si="12">SUM(J22:AD24)</f>
        <v>0</v>
      </c>
      <c r="AG22" s="39">
        <f t="shared" ref="AG22:AG24" si="13">AE22+AF22</f>
        <v>141.10000610351562</v>
      </c>
      <c r="AH22" s="39">
        <f t="shared" ref="AH22:AH24" si="14">IF( AND(ISNUMBER(AG$22),ISNUMBER(AG22)),(AG22-AG$22)/AG$22*100,"")</f>
        <v>0</v>
      </c>
    </row>
    <row r="23" spans="1:34" ht="60">
      <c r="A23" s="36"/>
      <c r="B23" s="16" t="s">
        <v>216</v>
      </c>
      <c r="C23" s="16">
        <v>2004</v>
      </c>
      <c r="D23" s="38"/>
      <c r="E23" s="38"/>
      <c r="F23" s="16">
        <v>1</v>
      </c>
      <c r="G23" s="16" t="s">
        <v>60</v>
      </c>
      <c r="H23" s="16" t="s">
        <v>61</v>
      </c>
      <c r="I23" s="16" t="s">
        <v>62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6"/>
      <c r="AE23" s="40"/>
      <c r="AF23" s="36"/>
      <c r="AG23" s="40"/>
      <c r="AH23" s="40"/>
    </row>
    <row r="24" spans="1:34" ht="60">
      <c r="A24" s="42"/>
      <c r="B24" s="43" t="s">
        <v>138</v>
      </c>
      <c r="C24" s="43">
        <v>2005</v>
      </c>
      <c r="D24" s="44"/>
      <c r="E24" s="44"/>
      <c r="F24" s="43">
        <v>1</v>
      </c>
      <c r="G24" s="43" t="s">
        <v>60</v>
      </c>
      <c r="H24" s="43" t="s">
        <v>61</v>
      </c>
      <c r="I24" s="43" t="s">
        <v>62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2"/>
      <c r="AE24" s="46"/>
      <c r="AF24" s="42"/>
      <c r="AG24" s="46"/>
      <c r="AH24" s="46"/>
    </row>
    <row r="25" spans="1:34" ht="60">
      <c r="A25" s="35">
        <v>6</v>
      </c>
      <c r="B25" s="41" t="s">
        <v>64</v>
      </c>
      <c r="C25" s="41">
        <v>2005</v>
      </c>
      <c r="D25" s="37">
        <v>2005</v>
      </c>
      <c r="E25" s="37">
        <v>2004</v>
      </c>
      <c r="F25" s="41" t="s">
        <v>18</v>
      </c>
      <c r="G25" s="41" t="s">
        <v>19</v>
      </c>
      <c r="H25" s="41" t="s">
        <v>65</v>
      </c>
      <c r="I25" s="41" t="s">
        <v>66</v>
      </c>
      <c r="J25" s="2">
        <v>0</v>
      </c>
      <c r="K25" s="2">
        <v>0</v>
      </c>
      <c r="L25" s="2">
        <v>0</v>
      </c>
      <c r="M25" s="2">
        <v>0</v>
      </c>
      <c r="N25" s="2">
        <v>2</v>
      </c>
      <c r="O25" s="2">
        <v>2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35"/>
      <c r="AE25" s="39">
        <v>144.67999267578125</v>
      </c>
      <c r="AF25" s="35">
        <f t="shared" ref="AF25:AF27" si="15">SUM(J25:AD27)</f>
        <v>8</v>
      </c>
      <c r="AG25" s="39">
        <f t="shared" ref="AG25:AG27" si="16">AE25+AF25</f>
        <v>152.67999267578125</v>
      </c>
      <c r="AH25" s="39">
        <f t="shared" ref="AH25:AH27" si="17">IF( AND(ISNUMBER(AG$25),ISNUMBER(AG25)),(AG25-AG$25)/AG$25*100,"")</f>
        <v>0</v>
      </c>
    </row>
    <row r="26" spans="1:34" ht="45">
      <c r="A26" s="36"/>
      <c r="B26" s="16" t="s">
        <v>150</v>
      </c>
      <c r="C26" s="16">
        <v>2004</v>
      </c>
      <c r="D26" s="38"/>
      <c r="E26" s="38"/>
      <c r="F26" s="16" t="s">
        <v>34</v>
      </c>
      <c r="G26" s="16" t="s">
        <v>19</v>
      </c>
      <c r="H26" s="16" t="s">
        <v>29</v>
      </c>
      <c r="I26" s="16" t="s">
        <v>25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2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6"/>
      <c r="AE26" s="40"/>
      <c r="AF26" s="36"/>
      <c r="AG26" s="40"/>
      <c r="AH26" s="40"/>
    </row>
    <row r="27" spans="1:34" ht="30">
      <c r="A27" s="42"/>
      <c r="B27" s="43" t="s">
        <v>206</v>
      </c>
      <c r="C27" s="43">
        <v>2004</v>
      </c>
      <c r="D27" s="44"/>
      <c r="E27" s="44"/>
      <c r="F27" s="43" t="s">
        <v>34</v>
      </c>
      <c r="G27" s="43" t="s">
        <v>19</v>
      </c>
      <c r="H27" s="43" t="s">
        <v>46</v>
      </c>
      <c r="I27" s="43"/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2"/>
      <c r="AE27" s="46"/>
      <c r="AF27" s="42"/>
      <c r="AG27" s="46"/>
      <c r="AH27" s="46"/>
    </row>
    <row r="28" spans="1:34" ht="60">
      <c r="A28" s="35">
        <v>7</v>
      </c>
      <c r="B28" s="41" t="s">
        <v>124</v>
      </c>
      <c r="C28" s="41">
        <v>2007</v>
      </c>
      <c r="D28" s="37">
        <v>2007</v>
      </c>
      <c r="E28" s="37">
        <v>2007</v>
      </c>
      <c r="F28" s="41" t="s">
        <v>40</v>
      </c>
      <c r="G28" s="41" t="s">
        <v>19</v>
      </c>
      <c r="H28" s="41" t="s">
        <v>29</v>
      </c>
      <c r="I28" s="41" t="s">
        <v>57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5"/>
      <c r="AE28" s="39">
        <v>157.94999694824219</v>
      </c>
      <c r="AF28" s="35">
        <f t="shared" ref="AF28:AF30" si="18">SUM(J28:AD30)</f>
        <v>4</v>
      </c>
      <c r="AG28" s="39">
        <f t="shared" ref="AG28:AG30" si="19">AE28+AF28</f>
        <v>161.94999694824219</v>
      </c>
      <c r="AH28" s="39">
        <f t="shared" ref="AH28:AH30" si="20">IF( AND(ISNUMBER(AG$28),ISNUMBER(AG28)),(AG28-AG$28)/AG$28*100,"")</f>
        <v>0</v>
      </c>
    </row>
    <row r="29" spans="1:34" ht="60">
      <c r="A29" s="36"/>
      <c r="B29" s="16" t="s">
        <v>106</v>
      </c>
      <c r="C29" s="16">
        <v>2007</v>
      </c>
      <c r="D29" s="38"/>
      <c r="E29" s="38"/>
      <c r="F29" s="16" t="s">
        <v>40</v>
      </c>
      <c r="G29" s="16" t="s">
        <v>19</v>
      </c>
      <c r="H29" s="16" t="s">
        <v>29</v>
      </c>
      <c r="I29" s="16" t="s">
        <v>107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</v>
      </c>
      <c r="AC29" s="5">
        <v>0</v>
      </c>
      <c r="AD29" s="36"/>
      <c r="AE29" s="40"/>
      <c r="AF29" s="36"/>
      <c r="AG29" s="40"/>
      <c r="AH29" s="40"/>
    </row>
    <row r="30" spans="1:34" ht="60">
      <c r="A30" s="42"/>
      <c r="B30" s="43" t="s">
        <v>200</v>
      </c>
      <c r="C30" s="43">
        <v>2007</v>
      </c>
      <c r="D30" s="44"/>
      <c r="E30" s="44"/>
      <c r="F30" s="43" t="s">
        <v>40</v>
      </c>
      <c r="G30" s="43" t="s">
        <v>19</v>
      </c>
      <c r="H30" s="43" t="s">
        <v>29</v>
      </c>
      <c r="I30" s="43" t="s">
        <v>57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2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2"/>
      <c r="AE30" s="46"/>
      <c r="AF30" s="42"/>
      <c r="AG30" s="46"/>
      <c r="AH30" s="46"/>
    </row>
    <row r="31" spans="1:34" ht="60">
      <c r="A31" s="35"/>
      <c r="B31" s="41" t="s">
        <v>190</v>
      </c>
      <c r="C31" s="41">
        <v>2002</v>
      </c>
      <c r="D31" s="37">
        <v>2006</v>
      </c>
      <c r="E31" s="37">
        <v>2002</v>
      </c>
      <c r="F31" s="41" t="s">
        <v>18</v>
      </c>
      <c r="G31" s="41" t="s">
        <v>19</v>
      </c>
      <c r="H31" s="41" t="s">
        <v>46</v>
      </c>
      <c r="I31" s="41" t="s">
        <v>57</v>
      </c>
      <c r="J31" s="2">
        <v>0</v>
      </c>
      <c r="K31" s="2">
        <v>2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/>
      <c r="U31" s="2"/>
      <c r="V31" s="2"/>
      <c r="W31" s="2">
        <v>0</v>
      </c>
      <c r="X31" s="2">
        <v>0</v>
      </c>
      <c r="Y31" s="2">
        <v>0</v>
      </c>
      <c r="Z31" s="2">
        <v>0</v>
      </c>
      <c r="AA31" s="2"/>
      <c r="AB31" s="2"/>
      <c r="AC31" s="2"/>
      <c r="AD31" s="35"/>
      <c r="AE31" s="39" t="s">
        <v>444</v>
      </c>
      <c r="AF31" s="35">
        <f t="shared" ref="AF31:AF33" si="21">SUM(J31:AD33)</f>
        <v>12</v>
      </c>
      <c r="AG31" s="39">
        <v>10000</v>
      </c>
      <c r="AH31" s="39">
        <f t="shared" ref="AH31:AH33" si="22">IF( AND(ISNUMBER(AG$31),ISNUMBER(AG31)),(AG31-AG$31)/AG$31*100,"")</f>
        <v>0</v>
      </c>
    </row>
    <row r="32" spans="1:34" ht="45">
      <c r="A32" s="36"/>
      <c r="B32" s="16" t="s">
        <v>23</v>
      </c>
      <c r="C32" s="16">
        <v>2005</v>
      </c>
      <c r="D32" s="38"/>
      <c r="E32" s="38"/>
      <c r="F32" s="16" t="s">
        <v>18</v>
      </c>
      <c r="G32" s="16" t="s">
        <v>19</v>
      </c>
      <c r="H32" s="16" t="s">
        <v>24</v>
      </c>
      <c r="I32" s="16" t="s">
        <v>25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2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/>
      <c r="AB32" s="5"/>
      <c r="AC32" s="5"/>
      <c r="AD32" s="36"/>
      <c r="AE32" s="40"/>
      <c r="AF32" s="36"/>
      <c r="AG32" s="40"/>
      <c r="AH32" s="40"/>
    </row>
    <row r="33" spans="1:34" ht="45">
      <c r="A33" s="42"/>
      <c r="B33" s="43" t="s">
        <v>83</v>
      </c>
      <c r="C33" s="43">
        <v>2006</v>
      </c>
      <c r="D33" s="44"/>
      <c r="E33" s="44"/>
      <c r="F33" s="43" t="s">
        <v>18</v>
      </c>
      <c r="G33" s="43" t="s">
        <v>19</v>
      </c>
      <c r="H33" s="43" t="s">
        <v>29</v>
      </c>
      <c r="I33" s="43" t="s">
        <v>84</v>
      </c>
      <c r="J33" s="45">
        <v>0</v>
      </c>
      <c r="K33" s="45">
        <v>2</v>
      </c>
      <c r="L33" s="45">
        <v>2</v>
      </c>
      <c r="M33" s="45">
        <v>2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/>
      <c r="AB33" s="45"/>
      <c r="AC33" s="45"/>
      <c r="AD33" s="42"/>
      <c r="AE33" s="46"/>
      <c r="AF33" s="42"/>
      <c r="AG33" s="46"/>
      <c r="AH33" s="46"/>
    </row>
    <row r="34" spans="1:34" ht="60">
      <c r="A34" s="35"/>
      <c r="B34" s="41" t="s">
        <v>178</v>
      </c>
      <c r="C34" s="41">
        <v>2000</v>
      </c>
      <c r="D34" s="37">
        <v>2002</v>
      </c>
      <c r="E34" s="37">
        <v>2000</v>
      </c>
      <c r="F34" s="41" t="s">
        <v>51</v>
      </c>
      <c r="G34" s="41" t="s">
        <v>19</v>
      </c>
      <c r="H34" s="41" t="s">
        <v>179</v>
      </c>
      <c r="I34" s="41" t="s">
        <v>180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5"/>
      <c r="AE34" s="39" t="s">
        <v>443</v>
      </c>
      <c r="AF34" s="35">
        <f t="shared" ref="AF34:AF36" si="23">SUM(J34:AD36)</f>
        <v>0</v>
      </c>
      <c r="AG34" s="39">
        <v>10050</v>
      </c>
      <c r="AH34" s="39">
        <f t="shared" ref="AH34:AH36" si="24">IF( AND(ISNUMBER(AG$34),ISNUMBER(AG34)),(AG34-AG$34)/AG$34*100,"")</f>
        <v>0</v>
      </c>
    </row>
    <row r="35" spans="1:34" ht="45">
      <c r="A35" s="36"/>
      <c r="B35" s="16" t="s">
        <v>145</v>
      </c>
      <c r="C35" s="16">
        <v>2002</v>
      </c>
      <c r="D35" s="38"/>
      <c r="E35" s="38"/>
      <c r="F35" s="16" t="s">
        <v>51</v>
      </c>
      <c r="G35" s="16" t="s">
        <v>19</v>
      </c>
      <c r="H35" s="16" t="s">
        <v>29</v>
      </c>
      <c r="I35" s="16" t="s">
        <v>52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36"/>
      <c r="AE35" s="40"/>
      <c r="AF35" s="36"/>
      <c r="AG35" s="40"/>
      <c r="AH35" s="40"/>
    </row>
    <row r="36" spans="1:34" ht="60">
      <c r="A36" s="42"/>
      <c r="B36" s="43" t="s">
        <v>184</v>
      </c>
      <c r="C36" s="43">
        <v>2000</v>
      </c>
      <c r="D36" s="44"/>
      <c r="E36" s="44"/>
      <c r="F36" s="43" t="s">
        <v>51</v>
      </c>
      <c r="G36" s="43" t="s">
        <v>19</v>
      </c>
      <c r="H36" s="43" t="s">
        <v>179</v>
      </c>
      <c r="I36" s="43" t="s">
        <v>180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2"/>
      <c r="AE36" s="46"/>
      <c r="AF36" s="42"/>
      <c r="AG36" s="46"/>
      <c r="AH36" s="46"/>
    </row>
    <row r="38" spans="1:34" ht="18.75">
      <c r="A38" s="20" t="s">
        <v>445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34">
      <c r="A39" s="25" t="s">
        <v>434</v>
      </c>
      <c r="B39" s="25" t="s">
        <v>1</v>
      </c>
      <c r="C39" s="25" t="s">
        <v>2</v>
      </c>
      <c r="D39" s="25" t="s">
        <v>235</v>
      </c>
      <c r="E39" s="25" t="s">
        <v>236</v>
      </c>
      <c r="F39" s="25" t="s">
        <v>3</v>
      </c>
      <c r="G39" s="25" t="s">
        <v>4</v>
      </c>
      <c r="H39" s="25" t="s">
        <v>5</v>
      </c>
      <c r="I39" s="25" t="s">
        <v>6</v>
      </c>
      <c r="J39" s="25">
        <v>1</v>
      </c>
      <c r="K39" s="25">
        <v>2</v>
      </c>
      <c r="L39" s="25">
        <v>3</v>
      </c>
      <c r="M39" s="25">
        <v>4</v>
      </c>
      <c r="N39" s="25">
        <v>5</v>
      </c>
      <c r="O39" s="25">
        <v>6</v>
      </c>
      <c r="P39" s="25">
        <v>7</v>
      </c>
      <c r="Q39" s="25">
        <v>8</v>
      </c>
      <c r="R39" s="25">
        <v>9</v>
      </c>
      <c r="S39" s="25">
        <v>10</v>
      </c>
      <c r="T39" s="25">
        <v>11</v>
      </c>
      <c r="U39" s="25">
        <v>12</v>
      </c>
      <c r="V39" s="25">
        <v>13</v>
      </c>
      <c r="W39" s="25">
        <v>14</v>
      </c>
      <c r="X39" s="25">
        <v>15</v>
      </c>
      <c r="Y39" s="25">
        <v>16</v>
      </c>
      <c r="Z39" s="25">
        <v>17</v>
      </c>
      <c r="AA39" s="25">
        <v>18</v>
      </c>
      <c r="AB39" s="25">
        <v>19</v>
      </c>
      <c r="AC39" s="25">
        <v>20</v>
      </c>
      <c r="AD39" s="25" t="s">
        <v>624</v>
      </c>
      <c r="AE39" s="25" t="s">
        <v>437</v>
      </c>
      <c r="AF39" s="25" t="s">
        <v>438</v>
      </c>
      <c r="AG39" s="25" t="s">
        <v>439</v>
      </c>
      <c r="AH39" s="25" t="s">
        <v>442</v>
      </c>
    </row>
    <row r="40" spans="1:3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45">
      <c r="A41" s="35">
        <v>1</v>
      </c>
      <c r="B41" s="32" t="s">
        <v>446</v>
      </c>
      <c r="C41" s="32" t="s">
        <v>447</v>
      </c>
      <c r="D41" s="37">
        <v>2005</v>
      </c>
      <c r="E41" s="37">
        <v>2000</v>
      </c>
      <c r="F41" s="32" t="s">
        <v>448</v>
      </c>
      <c r="G41" s="32" t="s">
        <v>19</v>
      </c>
      <c r="H41" s="32" t="s">
        <v>29</v>
      </c>
      <c r="I41" s="32" t="s">
        <v>52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2</v>
      </c>
      <c r="Q41" s="31">
        <v>2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5"/>
      <c r="AE41" s="39">
        <v>169.1300048828125</v>
      </c>
      <c r="AF41" s="35">
        <f t="shared" ref="AF41:AF43" si="25">SUM(J41:AD43)</f>
        <v>4</v>
      </c>
      <c r="AG41" s="39">
        <f t="shared" ref="AG41:AG43" si="26">AE41+AF41</f>
        <v>173.1300048828125</v>
      </c>
      <c r="AH41" s="39">
        <f t="shared" ref="AH41:AH43" si="27">IF( AND(ISNUMBER(AG$41),ISNUMBER(AG41)),(AG41-AG$41)/AG$41*100,"")</f>
        <v>0</v>
      </c>
    </row>
    <row r="42" spans="1:34" ht="75">
      <c r="A42" s="36"/>
      <c r="B42" s="16" t="s">
        <v>449</v>
      </c>
      <c r="C42" s="16" t="s">
        <v>450</v>
      </c>
      <c r="D42" s="38"/>
      <c r="E42" s="38"/>
      <c r="F42" s="16" t="s">
        <v>451</v>
      </c>
      <c r="G42" s="16" t="s">
        <v>19</v>
      </c>
      <c r="H42" s="16" t="s">
        <v>29</v>
      </c>
      <c r="I42" s="16" t="s">
        <v>359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36"/>
      <c r="AE42" s="40"/>
      <c r="AF42" s="36"/>
      <c r="AG42" s="40"/>
      <c r="AH42" s="40"/>
    </row>
    <row r="43" spans="1:34" ht="30">
      <c r="A43" s="42"/>
      <c r="B43" s="43" t="s">
        <v>452</v>
      </c>
      <c r="C43" s="43" t="s">
        <v>453</v>
      </c>
      <c r="D43" s="44"/>
      <c r="E43" s="44"/>
      <c r="F43" s="43" t="s">
        <v>454</v>
      </c>
      <c r="G43" s="43" t="s">
        <v>12</v>
      </c>
      <c r="H43" s="43" t="s">
        <v>13</v>
      </c>
      <c r="I43" s="43" t="s">
        <v>14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2"/>
      <c r="AE43" s="46"/>
      <c r="AF43" s="42"/>
      <c r="AG43" s="46"/>
      <c r="AH43" s="46"/>
    </row>
    <row r="44" spans="1:34" ht="75">
      <c r="A44" s="35">
        <v>2</v>
      </c>
      <c r="B44" s="41" t="s">
        <v>466</v>
      </c>
      <c r="C44" s="41" t="s">
        <v>467</v>
      </c>
      <c r="D44" s="37">
        <v>2007</v>
      </c>
      <c r="E44" s="37">
        <v>2003</v>
      </c>
      <c r="F44" s="41" t="s">
        <v>468</v>
      </c>
      <c r="G44" s="41" t="s">
        <v>19</v>
      </c>
      <c r="H44" s="41" t="s">
        <v>29</v>
      </c>
      <c r="I44" s="41" t="s">
        <v>327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2</v>
      </c>
      <c r="P44" s="2">
        <v>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35"/>
      <c r="AE44" s="39">
        <v>217.99000549316406</v>
      </c>
      <c r="AF44" s="35">
        <f t="shared" ref="AF44:AF46" si="28">SUM(J44:AD46)</f>
        <v>12</v>
      </c>
      <c r="AG44" s="39">
        <f t="shared" ref="AG44:AG46" si="29">AE44+AF44</f>
        <v>229.99000549316406</v>
      </c>
      <c r="AH44" s="39">
        <f t="shared" ref="AH44:AH46" si="30">IF( AND(ISNUMBER(AG$44),ISNUMBER(AG44)),(AG44-AG$44)/AG$44*100,"")</f>
        <v>0</v>
      </c>
    </row>
    <row r="45" spans="1:34" ht="90">
      <c r="A45" s="36"/>
      <c r="B45" s="16" t="s">
        <v>625</v>
      </c>
      <c r="C45" s="16" t="s">
        <v>626</v>
      </c>
      <c r="D45" s="38"/>
      <c r="E45" s="38"/>
      <c r="F45" s="16" t="s">
        <v>525</v>
      </c>
      <c r="G45" s="16" t="s">
        <v>19</v>
      </c>
      <c r="H45" s="16" t="s">
        <v>29</v>
      </c>
      <c r="I45" s="16" t="s">
        <v>627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2</v>
      </c>
      <c r="Q45" s="5">
        <v>2</v>
      </c>
      <c r="R45" s="5">
        <v>0</v>
      </c>
      <c r="S45" s="5">
        <v>0</v>
      </c>
      <c r="T45" s="5">
        <v>2</v>
      </c>
      <c r="U45" s="5">
        <v>0</v>
      </c>
      <c r="V45" s="5">
        <v>2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36"/>
      <c r="AE45" s="40"/>
      <c r="AF45" s="36"/>
      <c r="AG45" s="40"/>
      <c r="AH45" s="40"/>
    </row>
    <row r="46" spans="1:34" ht="90">
      <c r="A46" s="42"/>
      <c r="B46" s="43" t="s">
        <v>628</v>
      </c>
      <c r="C46" s="43" t="s">
        <v>629</v>
      </c>
      <c r="D46" s="44"/>
      <c r="E46" s="44"/>
      <c r="F46" s="43" t="s">
        <v>630</v>
      </c>
      <c r="G46" s="43" t="s">
        <v>631</v>
      </c>
      <c r="H46" s="43" t="s">
        <v>632</v>
      </c>
      <c r="I46" s="43" t="s">
        <v>633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2"/>
      <c r="AE46" s="46"/>
      <c r="AF46" s="42"/>
      <c r="AG46" s="46"/>
      <c r="AH46" s="46"/>
    </row>
    <row r="47" spans="1:34" ht="75">
      <c r="A47" s="35">
        <v>3</v>
      </c>
      <c r="B47" s="41" t="s">
        <v>460</v>
      </c>
      <c r="C47" s="41" t="s">
        <v>461</v>
      </c>
      <c r="D47" s="37">
        <v>2007</v>
      </c>
      <c r="E47" s="37">
        <v>2002</v>
      </c>
      <c r="F47" s="41" t="s">
        <v>462</v>
      </c>
      <c r="G47" s="41" t="s">
        <v>19</v>
      </c>
      <c r="H47" s="41" t="s">
        <v>29</v>
      </c>
      <c r="I47" s="41" t="s">
        <v>318</v>
      </c>
      <c r="J47" s="2">
        <v>0</v>
      </c>
      <c r="K47" s="2">
        <v>0</v>
      </c>
      <c r="L47" s="2">
        <v>0</v>
      </c>
      <c r="M47" s="2">
        <v>2</v>
      </c>
      <c r="N47" s="2">
        <v>0</v>
      </c>
      <c r="O47" s="2">
        <v>0</v>
      </c>
      <c r="P47" s="2">
        <v>2</v>
      </c>
      <c r="Q47" s="2">
        <v>2</v>
      </c>
      <c r="R47" s="2">
        <v>2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2</v>
      </c>
      <c r="Z47" s="2">
        <v>0</v>
      </c>
      <c r="AA47" s="2">
        <v>0</v>
      </c>
      <c r="AB47" s="2">
        <v>0</v>
      </c>
      <c r="AC47" s="2">
        <v>0</v>
      </c>
      <c r="AD47" s="35"/>
      <c r="AE47" s="39">
        <v>238.39999389648437</v>
      </c>
      <c r="AF47" s="35">
        <f t="shared" ref="AF47:AF49" si="31">SUM(J47:AD49)</f>
        <v>42</v>
      </c>
      <c r="AG47" s="39">
        <f t="shared" ref="AG47:AG49" si="32">AE47+AF47</f>
        <v>280.39999389648437</v>
      </c>
      <c r="AH47" s="39">
        <f t="shared" ref="AH47:AH49" si="33">IF( AND(ISNUMBER(AG$47),ISNUMBER(AG47)),(AG47-AG$47)/AG$47*100,"")</f>
        <v>0</v>
      </c>
    </row>
    <row r="48" spans="1:34" ht="75">
      <c r="A48" s="36"/>
      <c r="B48" s="16" t="s">
        <v>463</v>
      </c>
      <c r="C48" s="16" t="s">
        <v>464</v>
      </c>
      <c r="D48" s="38"/>
      <c r="E48" s="38"/>
      <c r="F48" s="16" t="s">
        <v>465</v>
      </c>
      <c r="G48" s="16" t="s">
        <v>19</v>
      </c>
      <c r="H48" s="16" t="s">
        <v>292</v>
      </c>
      <c r="I48" s="16" t="s">
        <v>293</v>
      </c>
      <c r="J48" s="5">
        <v>0</v>
      </c>
      <c r="K48" s="5">
        <v>0</v>
      </c>
      <c r="L48" s="5">
        <v>0</v>
      </c>
      <c r="M48" s="5">
        <v>2</v>
      </c>
      <c r="N48" s="5">
        <v>0</v>
      </c>
      <c r="O48" s="5">
        <v>0</v>
      </c>
      <c r="P48" s="5">
        <v>0</v>
      </c>
      <c r="Q48" s="5">
        <v>2</v>
      </c>
      <c r="R48" s="5">
        <v>0</v>
      </c>
      <c r="S48" s="5">
        <v>0</v>
      </c>
      <c r="T48" s="5">
        <v>0</v>
      </c>
      <c r="U48" s="5">
        <v>2</v>
      </c>
      <c r="V48" s="5">
        <v>0</v>
      </c>
      <c r="W48" s="5">
        <v>2</v>
      </c>
      <c r="X48" s="5">
        <v>2</v>
      </c>
      <c r="Y48" s="5">
        <v>0</v>
      </c>
      <c r="Z48" s="5">
        <v>2</v>
      </c>
      <c r="AA48" s="5">
        <v>0</v>
      </c>
      <c r="AB48" s="5">
        <v>0</v>
      </c>
      <c r="AC48" s="5">
        <v>2</v>
      </c>
      <c r="AD48" s="36"/>
      <c r="AE48" s="40"/>
      <c r="AF48" s="36"/>
      <c r="AG48" s="40"/>
      <c r="AH48" s="40"/>
    </row>
    <row r="49" spans="1:34" ht="60">
      <c r="A49" s="42"/>
      <c r="B49" s="43" t="s">
        <v>634</v>
      </c>
      <c r="C49" s="43" t="s">
        <v>456</v>
      </c>
      <c r="D49" s="44"/>
      <c r="E49" s="44"/>
      <c r="F49" s="43" t="s">
        <v>459</v>
      </c>
      <c r="G49" s="43" t="s">
        <v>19</v>
      </c>
      <c r="H49" s="43" t="s">
        <v>46</v>
      </c>
      <c r="I49" s="43" t="s">
        <v>57</v>
      </c>
      <c r="J49" s="45">
        <v>2</v>
      </c>
      <c r="K49" s="45">
        <v>0</v>
      </c>
      <c r="L49" s="45">
        <v>0</v>
      </c>
      <c r="M49" s="45">
        <v>2</v>
      </c>
      <c r="N49" s="45">
        <v>0</v>
      </c>
      <c r="O49" s="45">
        <v>2</v>
      </c>
      <c r="P49" s="45">
        <v>0</v>
      </c>
      <c r="Q49" s="45">
        <v>2</v>
      </c>
      <c r="R49" s="45">
        <v>0</v>
      </c>
      <c r="S49" s="45">
        <v>2</v>
      </c>
      <c r="T49" s="45">
        <v>2</v>
      </c>
      <c r="U49" s="45">
        <v>2</v>
      </c>
      <c r="V49" s="45">
        <v>0</v>
      </c>
      <c r="W49" s="45">
        <v>0</v>
      </c>
      <c r="X49" s="45">
        <v>0</v>
      </c>
      <c r="Y49" s="45">
        <v>2</v>
      </c>
      <c r="Z49" s="45">
        <v>0</v>
      </c>
      <c r="AA49" s="45">
        <v>0</v>
      </c>
      <c r="AB49" s="45">
        <v>0</v>
      </c>
      <c r="AC49" s="45">
        <v>2</v>
      </c>
      <c r="AD49" s="42"/>
      <c r="AE49" s="46"/>
      <c r="AF49" s="42"/>
      <c r="AG49" s="46"/>
      <c r="AH49" s="46"/>
    </row>
    <row r="50" spans="1:34" ht="60">
      <c r="A50" s="35"/>
      <c r="B50" s="41" t="s">
        <v>488</v>
      </c>
      <c r="C50" s="41" t="s">
        <v>489</v>
      </c>
      <c r="D50" s="37">
        <v>2004</v>
      </c>
      <c r="E50" s="37">
        <v>2002</v>
      </c>
      <c r="F50" s="41" t="s">
        <v>490</v>
      </c>
      <c r="G50" s="41" t="s">
        <v>19</v>
      </c>
      <c r="H50" s="41" t="s">
        <v>29</v>
      </c>
      <c r="I50" s="41" t="s">
        <v>57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35"/>
      <c r="AE50" s="39" t="s">
        <v>443</v>
      </c>
      <c r="AF50" s="35">
        <f t="shared" ref="AF50:AF52" si="34">SUM(J50:AD52)</f>
        <v>0</v>
      </c>
      <c r="AG50" s="39">
        <v>10050</v>
      </c>
      <c r="AH50" s="39">
        <f t="shared" ref="AH50:AH52" si="35">IF( AND(ISNUMBER(AG$50),ISNUMBER(AG50)),(AG50-AG$50)/AG$50*100,"")</f>
        <v>0</v>
      </c>
    </row>
    <row r="51" spans="1:34" ht="60">
      <c r="A51" s="36"/>
      <c r="B51" s="16" t="s">
        <v>469</v>
      </c>
      <c r="C51" s="16" t="s">
        <v>470</v>
      </c>
      <c r="D51" s="38"/>
      <c r="E51" s="38"/>
      <c r="F51" s="16" t="s">
        <v>454</v>
      </c>
      <c r="G51" s="16" t="s">
        <v>19</v>
      </c>
      <c r="H51" s="16" t="s">
        <v>71</v>
      </c>
      <c r="I51" s="16" t="s">
        <v>72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36"/>
      <c r="AE51" s="40"/>
      <c r="AF51" s="36"/>
      <c r="AG51" s="40"/>
      <c r="AH51" s="40"/>
    </row>
    <row r="52" spans="1:34" ht="60">
      <c r="A52" s="42"/>
      <c r="B52" s="43" t="s">
        <v>482</v>
      </c>
      <c r="C52" s="43" t="s">
        <v>483</v>
      </c>
      <c r="D52" s="44"/>
      <c r="E52" s="44"/>
      <c r="F52" s="43" t="s">
        <v>484</v>
      </c>
      <c r="G52" s="43" t="s">
        <v>19</v>
      </c>
      <c r="H52" s="43" t="s">
        <v>29</v>
      </c>
      <c r="I52" s="43" t="s">
        <v>341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2"/>
      <c r="AE52" s="46"/>
      <c r="AF52" s="42"/>
      <c r="AG52" s="46"/>
      <c r="AH52" s="46"/>
    </row>
    <row r="53" spans="1:34" ht="45">
      <c r="A53" s="35"/>
      <c r="B53" s="41" t="s">
        <v>471</v>
      </c>
      <c r="C53" s="41" t="s">
        <v>472</v>
      </c>
      <c r="D53" s="37">
        <v>2007</v>
      </c>
      <c r="E53" s="37">
        <v>2005</v>
      </c>
      <c r="F53" s="41" t="s">
        <v>473</v>
      </c>
      <c r="G53" s="41" t="s">
        <v>19</v>
      </c>
      <c r="H53" s="41" t="s">
        <v>29</v>
      </c>
      <c r="I53" s="41" t="s">
        <v>77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35"/>
      <c r="AE53" s="39" t="s">
        <v>443</v>
      </c>
      <c r="AF53" s="35">
        <f t="shared" ref="AF53:AF55" si="36">SUM(J53:AD55)</f>
        <v>0</v>
      </c>
      <c r="AG53" s="39">
        <v>10050</v>
      </c>
      <c r="AH53" s="39">
        <f t="shared" ref="AH53:AH55" si="37">IF( AND(ISNUMBER(AG$53),ISNUMBER(AG53)),(AG53-AG$53)/AG$53*100,"")</f>
        <v>0</v>
      </c>
    </row>
    <row r="54" spans="1:34" ht="45">
      <c r="A54" s="36"/>
      <c r="B54" s="16" t="s">
        <v>480</v>
      </c>
      <c r="C54" s="16" t="s">
        <v>481</v>
      </c>
      <c r="D54" s="38"/>
      <c r="E54" s="38"/>
      <c r="F54" s="16" t="s">
        <v>465</v>
      </c>
      <c r="G54" s="16" t="s">
        <v>19</v>
      </c>
      <c r="H54" s="16" t="s">
        <v>29</v>
      </c>
      <c r="I54" s="16" t="s">
        <v>25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36"/>
      <c r="AE54" s="40"/>
      <c r="AF54" s="36"/>
      <c r="AG54" s="40"/>
      <c r="AH54" s="40"/>
    </row>
    <row r="55" spans="1:34" ht="45">
      <c r="A55" s="42"/>
      <c r="B55" s="43" t="s">
        <v>476</v>
      </c>
      <c r="C55" s="43" t="s">
        <v>477</v>
      </c>
      <c r="D55" s="44"/>
      <c r="E55" s="44"/>
      <c r="F55" s="43" t="s">
        <v>465</v>
      </c>
      <c r="G55" s="43" t="s">
        <v>19</v>
      </c>
      <c r="H55" s="43" t="s">
        <v>29</v>
      </c>
      <c r="I55" s="43" t="s">
        <v>25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2"/>
      <c r="AE55" s="46"/>
      <c r="AF55" s="42"/>
      <c r="AG55" s="46"/>
      <c r="AH55" s="46"/>
    </row>
    <row r="56" spans="1:34" ht="45">
      <c r="A56" s="35"/>
      <c r="B56" s="41" t="s">
        <v>487</v>
      </c>
      <c r="C56" s="41" t="s">
        <v>475</v>
      </c>
      <c r="D56" s="37">
        <v>2008</v>
      </c>
      <c r="E56" s="37">
        <v>2004</v>
      </c>
      <c r="F56" s="41" t="s">
        <v>465</v>
      </c>
      <c r="G56" s="41" t="s">
        <v>19</v>
      </c>
      <c r="H56" s="41" t="s">
        <v>65</v>
      </c>
      <c r="I56" s="41" t="s">
        <v>127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35"/>
      <c r="AE56" s="39" t="s">
        <v>443</v>
      </c>
      <c r="AF56" s="35">
        <f t="shared" ref="AF56:AF58" si="38">SUM(J56:AD58)</f>
        <v>0</v>
      </c>
      <c r="AG56" s="39">
        <v>10050</v>
      </c>
      <c r="AH56" s="39">
        <f t="shared" ref="AH56:AH58" si="39">IF( AND(ISNUMBER(AG$56),ISNUMBER(AG56)),(AG56-AG$56)/AG$56*100,"")</f>
        <v>0</v>
      </c>
    </row>
    <row r="57" spans="1:34" ht="60">
      <c r="A57" s="36"/>
      <c r="B57" s="16" t="s">
        <v>485</v>
      </c>
      <c r="C57" s="16" t="s">
        <v>486</v>
      </c>
      <c r="D57" s="38"/>
      <c r="E57" s="38"/>
      <c r="F57" s="16" t="s">
        <v>465</v>
      </c>
      <c r="G57" s="16" t="s">
        <v>19</v>
      </c>
      <c r="H57" s="16" t="s">
        <v>29</v>
      </c>
      <c r="I57" s="16" t="s">
        <v>322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36"/>
      <c r="AE57" s="40"/>
      <c r="AF57" s="36"/>
      <c r="AG57" s="40"/>
      <c r="AH57" s="40"/>
    </row>
    <row r="58" spans="1:34" ht="45">
      <c r="A58" s="42"/>
      <c r="B58" s="43" t="s">
        <v>474</v>
      </c>
      <c r="C58" s="43" t="s">
        <v>475</v>
      </c>
      <c r="D58" s="44"/>
      <c r="E58" s="44"/>
      <c r="F58" s="43" t="s">
        <v>465</v>
      </c>
      <c r="G58" s="43" t="s">
        <v>19</v>
      </c>
      <c r="H58" s="43" t="s">
        <v>46</v>
      </c>
      <c r="I58" s="43" t="s">
        <v>25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2"/>
      <c r="AE58" s="46"/>
      <c r="AF58" s="42"/>
      <c r="AG58" s="46"/>
      <c r="AH58" s="46"/>
    </row>
    <row r="60" spans="1:34" ht="18.75">
      <c r="A60" s="20" t="s">
        <v>491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34">
      <c r="A61" s="25" t="s">
        <v>434</v>
      </c>
      <c r="B61" s="25" t="s">
        <v>1</v>
      </c>
      <c r="C61" s="25" t="s">
        <v>2</v>
      </c>
      <c r="D61" s="25" t="s">
        <v>235</v>
      </c>
      <c r="E61" s="25" t="s">
        <v>236</v>
      </c>
      <c r="F61" s="25" t="s">
        <v>3</v>
      </c>
      <c r="G61" s="25" t="s">
        <v>4</v>
      </c>
      <c r="H61" s="25" t="s">
        <v>5</v>
      </c>
      <c r="I61" s="25" t="s">
        <v>6</v>
      </c>
      <c r="J61" s="25">
        <v>1</v>
      </c>
      <c r="K61" s="25">
        <v>2</v>
      </c>
      <c r="L61" s="25">
        <v>3</v>
      </c>
      <c r="M61" s="25">
        <v>4</v>
      </c>
      <c r="N61" s="25">
        <v>5</v>
      </c>
      <c r="O61" s="25">
        <v>6</v>
      </c>
      <c r="P61" s="25">
        <v>7</v>
      </c>
      <c r="Q61" s="25">
        <v>8</v>
      </c>
      <c r="R61" s="25">
        <v>9</v>
      </c>
      <c r="S61" s="25">
        <v>10</v>
      </c>
      <c r="T61" s="25">
        <v>11</v>
      </c>
      <c r="U61" s="25">
        <v>12</v>
      </c>
      <c r="V61" s="25">
        <v>13</v>
      </c>
      <c r="W61" s="25">
        <v>14</v>
      </c>
      <c r="X61" s="25">
        <v>15</v>
      </c>
      <c r="Y61" s="25">
        <v>16</v>
      </c>
      <c r="Z61" s="25">
        <v>17</v>
      </c>
      <c r="AA61" s="25">
        <v>18</v>
      </c>
      <c r="AB61" s="25">
        <v>19</v>
      </c>
      <c r="AC61" s="25">
        <v>20</v>
      </c>
      <c r="AD61" s="25" t="s">
        <v>624</v>
      </c>
      <c r="AE61" s="25" t="s">
        <v>437</v>
      </c>
      <c r="AF61" s="25" t="s">
        <v>438</v>
      </c>
      <c r="AG61" s="25" t="s">
        <v>439</v>
      </c>
      <c r="AH61" s="25" t="s">
        <v>442</v>
      </c>
    </row>
    <row r="62" spans="1:3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</row>
    <row r="63" spans="1:34" ht="75">
      <c r="A63" s="35">
        <v>1</v>
      </c>
      <c r="B63" s="32" t="s">
        <v>173</v>
      </c>
      <c r="C63" s="32">
        <v>2005</v>
      </c>
      <c r="D63" s="37">
        <v>2005</v>
      </c>
      <c r="E63" s="37">
        <v>2001</v>
      </c>
      <c r="F63" s="32">
        <v>2</v>
      </c>
      <c r="G63" s="32" t="s">
        <v>19</v>
      </c>
      <c r="H63" s="32" t="s">
        <v>170</v>
      </c>
      <c r="I63" s="32" t="s">
        <v>174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5"/>
      <c r="AE63" s="39">
        <v>145.22999572753906</v>
      </c>
      <c r="AF63" s="35">
        <f t="shared" ref="AF63:AF65" si="40">SUM(J63:AD65)</f>
        <v>0</v>
      </c>
      <c r="AG63" s="39">
        <f t="shared" ref="AG63:AG65" si="41">AE63+AF63</f>
        <v>145.22999572753906</v>
      </c>
      <c r="AH63" s="39">
        <f t="shared" ref="AH63:AH65" si="42">IF( AND(ISNUMBER(AG$63),ISNUMBER(AG63)),(AG63-AG$63)/AG$63*100,"")</f>
        <v>0</v>
      </c>
    </row>
    <row r="64" spans="1:34" ht="30">
      <c r="A64" s="36"/>
      <c r="B64" s="16" t="s">
        <v>42</v>
      </c>
      <c r="C64" s="16">
        <v>2001</v>
      </c>
      <c r="D64" s="38"/>
      <c r="E64" s="38"/>
      <c r="F64" s="16">
        <v>2</v>
      </c>
      <c r="G64" s="16" t="s">
        <v>12</v>
      </c>
      <c r="H64" s="16" t="s">
        <v>13</v>
      </c>
      <c r="I64" s="16" t="s">
        <v>14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36"/>
      <c r="AE64" s="40"/>
      <c r="AF64" s="36"/>
      <c r="AG64" s="40"/>
      <c r="AH64" s="40"/>
    </row>
    <row r="65" spans="1:34" ht="30">
      <c r="A65" s="42"/>
      <c r="B65" s="43" t="s">
        <v>101</v>
      </c>
      <c r="C65" s="43">
        <v>2001</v>
      </c>
      <c r="D65" s="44"/>
      <c r="E65" s="44"/>
      <c r="F65" s="43">
        <v>3</v>
      </c>
      <c r="G65" s="43" t="s">
        <v>12</v>
      </c>
      <c r="H65" s="43" t="s">
        <v>13</v>
      </c>
      <c r="I65" s="43" t="s">
        <v>14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2"/>
      <c r="AE65" s="46"/>
      <c r="AF65" s="42"/>
      <c r="AG65" s="46"/>
      <c r="AH65" s="46"/>
    </row>
    <row r="66" spans="1:34" ht="60">
      <c r="A66" s="35">
        <v>2</v>
      </c>
      <c r="B66" s="41" t="s">
        <v>68</v>
      </c>
      <c r="C66" s="41">
        <v>2003</v>
      </c>
      <c r="D66" s="37">
        <v>2007</v>
      </c>
      <c r="E66" s="37">
        <v>2003</v>
      </c>
      <c r="F66" s="41">
        <v>3</v>
      </c>
      <c r="G66" s="41" t="s">
        <v>19</v>
      </c>
      <c r="H66" s="41" t="s">
        <v>29</v>
      </c>
      <c r="I66" s="41" t="s">
        <v>57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35"/>
      <c r="AE66" s="39">
        <v>162.6300048828125</v>
      </c>
      <c r="AF66" s="35">
        <f t="shared" ref="AF66:AF68" si="43">SUM(J66:AD68)</f>
        <v>0</v>
      </c>
      <c r="AG66" s="39">
        <f t="shared" ref="AG66:AG68" si="44">AE66+AF66</f>
        <v>162.6300048828125</v>
      </c>
      <c r="AH66" s="39">
        <f t="shared" ref="AH66:AH68" si="45">IF( AND(ISNUMBER(AG$66),ISNUMBER(AG66)),(AG66-AG$66)/AG$66*100,"")</f>
        <v>0</v>
      </c>
    </row>
    <row r="67" spans="1:34" ht="60">
      <c r="A67" s="36"/>
      <c r="B67" s="16" t="s">
        <v>56</v>
      </c>
      <c r="C67" s="16">
        <v>2007</v>
      </c>
      <c r="D67" s="38"/>
      <c r="E67" s="38"/>
      <c r="F67" s="16" t="s">
        <v>40</v>
      </c>
      <c r="G67" s="16" t="s">
        <v>19</v>
      </c>
      <c r="H67" s="16" t="s">
        <v>29</v>
      </c>
      <c r="I67" s="16" t="s">
        <v>57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36"/>
      <c r="AE67" s="40"/>
      <c r="AF67" s="36"/>
      <c r="AG67" s="40"/>
      <c r="AH67" s="40"/>
    </row>
    <row r="68" spans="1:34" ht="30">
      <c r="A68" s="42"/>
      <c r="B68" s="43" t="s">
        <v>158</v>
      </c>
      <c r="C68" s="43">
        <v>2007</v>
      </c>
      <c r="D68" s="44"/>
      <c r="E68" s="44"/>
      <c r="F68" s="43" t="s">
        <v>34</v>
      </c>
      <c r="G68" s="43" t="s">
        <v>159</v>
      </c>
      <c r="H68" s="43" t="s">
        <v>160</v>
      </c>
      <c r="I68" s="43" t="s">
        <v>161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2"/>
      <c r="AE68" s="46"/>
      <c r="AF68" s="42"/>
      <c r="AG68" s="46"/>
      <c r="AH68" s="46"/>
    </row>
    <row r="69" spans="1:34" ht="45">
      <c r="A69" s="35">
        <v>3</v>
      </c>
      <c r="B69" s="41" t="s">
        <v>126</v>
      </c>
      <c r="C69" s="41">
        <v>2005</v>
      </c>
      <c r="D69" s="37">
        <v>2006</v>
      </c>
      <c r="E69" s="37">
        <v>2005</v>
      </c>
      <c r="F69" s="41" t="s">
        <v>34</v>
      </c>
      <c r="G69" s="41" t="s">
        <v>19</v>
      </c>
      <c r="H69" s="41" t="s">
        <v>65</v>
      </c>
      <c r="I69" s="41" t="s">
        <v>127</v>
      </c>
      <c r="J69" s="2">
        <v>0</v>
      </c>
      <c r="K69" s="2">
        <v>0</v>
      </c>
      <c r="L69" s="2">
        <v>0</v>
      </c>
      <c r="M69" s="2">
        <v>2</v>
      </c>
      <c r="N69" s="2">
        <v>2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35"/>
      <c r="AE69" s="39">
        <v>157.33999633789062</v>
      </c>
      <c r="AF69" s="35">
        <f t="shared" ref="AF69:AF71" si="46">SUM(J69:AD71)</f>
        <v>6</v>
      </c>
      <c r="AG69" s="39">
        <f t="shared" ref="AG69:AG71" si="47">AE69+AF69</f>
        <v>163.33999633789062</v>
      </c>
      <c r="AH69" s="39">
        <f t="shared" ref="AH69:AH71" si="48">IF( AND(ISNUMBER(AG$69),ISNUMBER(AG69)),(AG69-AG$69)/AG$69*100,"")</f>
        <v>0</v>
      </c>
    </row>
    <row r="70" spans="1:34" ht="45">
      <c r="A70" s="36"/>
      <c r="B70" s="16" t="s">
        <v>129</v>
      </c>
      <c r="C70" s="16">
        <v>2006</v>
      </c>
      <c r="D70" s="38"/>
      <c r="E70" s="38"/>
      <c r="F70" s="16">
        <v>3</v>
      </c>
      <c r="G70" s="16" t="s">
        <v>19</v>
      </c>
      <c r="H70" s="16" t="s">
        <v>65</v>
      </c>
      <c r="I70" s="16" t="s">
        <v>127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2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36"/>
      <c r="AE70" s="40"/>
      <c r="AF70" s="36"/>
      <c r="AG70" s="40"/>
      <c r="AH70" s="40"/>
    </row>
    <row r="71" spans="1:34" ht="30">
      <c r="A71" s="42"/>
      <c r="B71" s="43" t="s">
        <v>204</v>
      </c>
      <c r="C71" s="43">
        <v>2006</v>
      </c>
      <c r="D71" s="44"/>
      <c r="E71" s="44"/>
      <c r="F71" s="43" t="s">
        <v>34</v>
      </c>
      <c r="G71" s="43" t="s">
        <v>19</v>
      </c>
      <c r="H71" s="43" t="s">
        <v>65</v>
      </c>
      <c r="I71" s="43" t="s">
        <v>122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2"/>
      <c r="AE71" s="46"/>
      <c r="AF71" s="42"/>
      <c r="AG71" s="46"/>
      <c r="AH71" s="46"/>
    </row>
    <row r="72" spans="1:34" ht="45">
      <c r="A72" s="35"/>
      <c r="B72" s="41" t="s">
        <v>27</v>
      </c>
      <c r="C72" s="41">
        <v>2003</v>
      </c>
      <c r="D72" s="37">
        <v>2004</v>
      </c>
      <c r="E72" s="37">
        <v>2003</v>
      </c>
      <c r="F72" s="41">
        <v>1</v>
      </c>
      <c r="G72" s="41" t="s">
        <v>19</v>
      </c>
      <c r="H72" s="41" t="s">
        <v>29</v>
      </c>
      <c r="I72" s="41" t="s">
        <v>30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5"/>
      <c r="AE72" s="39" t="s">
        <v>443</v>
      </c>
      <c r="AF72" s="35">
        <f t="shared" ref="AF72:AF74" si="49">SUM(J72:AD74)</f>
        <v>0</v>
      </c>
      <c r="AG72" s="39">
        <v>10050</v>
      </c>
      <c r="AH72" s="39">
        <f t="shared" ref="AH72:AH74" si="50">IF( AND(ISNUMBER(AG$72),ISNUMBER(AG72)),(AG72-AG$72)/AG$72*100,"")</f>
        <v>0</v>
      </c>
    </row>
    <row r="73" spans="1:34" ht="45">
      <c r="A73" s="36"/>
      <c r="B73" s="16" t="s">
        <v>176</v>
      </c>
      <c r="C73" s="16">
        <v>2003</v>
      </c>
      <c r="D73" s="38"/>
      <c r="E73" s="38"/>
      <c r="F73" s="16">
        <v>2</v>
      </c>
      <c r="G73" s="16" t="s">
        <v>19</v>
      </c>
      <c r="H73" s="16" t="s">
        <v>29</v>
      </c>
      <c r="I73" s="16" t="s">
        <v>77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36"/>
      <c r="AE73" s="40"/>
      <c r="AF73" s="36"/>
      <c r="AG73" s="40"/>
      <c r="AH73" s="40"/>
    </row>
    <row r="74" spans="1:34" ht="60">
      <c r="A74" s="42"/>
      <c r="B74" s="43" t="s">
        <v>192</v>
      </c>
      <c r="C74" s="43">
        <v>2004</v>
      </c>
      <c r="D74" s="44"/>
      <c r="E74" s="44"/>
      <c r="F74" s="43" t="s">
        <v>141</v>
      </c>
      <c r="G74" s="43" t="s">
        <v>19</v>
      </c>
      <c r="H74" s="43" t="s">
        <v>71</v>
      </c>
      <c r="I74" s="43" t="s">
        <v>115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2"/>
      <c r="AE74" s="46"/>
      <c r="AF74" s="42"/>
      <c r="AG74" s="46"/>
      <c r="AH74" s="46"/>
    </row>
    <row r="75" spans="1:34">
      <c r="A75" s="35"/>
      <c r="B75" s="41" t="s">
        <v>117</v>
      </c>
      <c r="C75" s="41">
        <v>2003</v>
      </c>
      <c r="D75" s="37">
        <v>2008</v>
      </c>
      <c r="E75" s="37">
        <v>2003</v>
      </c>
      <c r="F75" s="41" t="s">
        <v>18</v>
      </c>
      <c r="G75" s="41" t="s">
        <v>60</v>
      </c>
      <c r="H75" s="41" t="s">
        <v>118</v>
      </c>
      <c r="I75" s="41" t="s">
        <v>119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5"/>
      <c r="AE75" s="39" t="s">
        <v>443</v>
      </c>
      <c r="AF75" s="35">
        <f t="shared" ref="AF75:AF77" si="51">SUM(J75:AD77)</f>
        <v>0</v>
      </c>
      <c r="AG75" s="39">
        <v>10050</v>
      </c>
      <c r="AH75" s="39">
        <f t="shared" ref="AH75:AH77" si="52">IF( AND(ISNUMBER(AG$75),ISNUMBER(AG75)),(AG75-AG$75)/AG$75*100,"")</f>
        <v>0</v>
      </c>
    </row>
    <row r="76" spans="1:34" ht="30">
      <c r="A76" s="36"/>
      <c r="B76" s="16" t="s">
        <v>121</v>
      </c>
      <c r="C76" s="16">
        <v>2007</v>
      </c>
      <c r="D76" s="38"/>
      <c r="E76" s="38"/>
      <c r="F76" s="16" t="s">
        <v>18</v>
      </c>
      <c r="G76" s="16" t="s">
        <v>19</v>
      </c>
      <c r="H76" s="16" t="s">
        <v>65</v>
      </c>
      <c r="I76" s="16" t="s">
        <v>122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36"/>
      <c r="AE76" s="40"/>
      <c r="AF76" s="36"/>
      <c r="AG76" s="40"/>
      <c r="AH76" s="40"/>
    </row>
    <row r="77" spans="1:34" ht="30">
      <c r="A77" s="42"/>
      <c r="B77" s="43" t="s">
        <v>210</v>
      </c>
      <c r="C77" s="43">
        <v>2008</v>
      </c>
      <c r="D77" s="44"/>
      <c r="E77" s="44"/>
      <c r="F77" s="43" t="s">
        <v>18</v>
      </c>
      <c r="G77" s="43" t="s">
        <v>19</v>
      </c>
      <c r="H77" s="43" t="s">
        <v>65</v>
      </c>
      <c r="I77" s="43" t="s">
        <v>122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2"/>
      <c r="AE77" s="46"/>
      <c r="AF77" s="42"/>
      <c r="AG77" s="46"/>
      <c r="AH77" s="46"/>
    </row>
    <row r="78" spans="1:34">
      <c r="A78" s="35"/>
      <c r="B78" s="41" t="s">
        <v>39</v>
      </c>
      <c r="C78" s="41">
        <v>2003</v>
      </c>
      <c r="D78" s="37">
        <v>2003</v>
      </c>
      <c r="E78" s="37">
        <v>2003</v>
      </c>
      <c r="F78" s="41" t="s">
        <v>40</v>
      </c>
      <c r="G78" s="41" t="s">
        <v>19</v>
      </c>
      <c r="H78" s="41"/>
      <c r="I78" s="4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35"/>
      <c r="AE78" s="39" t="s">
        <v>443</v>
      </c>
      <c r="AF78" s="35">
        <f t="shared" ref="AF78:AF80" si="53">SUM(J78:AD80)</f>
        <v>0</v>
      </c>
      <c r="AG78" s="39">
        <v>10050</v>
      </c>
      <c r="AH78" s="39">
        <f t="shared" ref="AH78:AH80" si="54">IF( AND(ISNUMBER(AG$78),ISNUMBER(AG78)),(AG78-AG$78)/AG$78*100,"")</f>
        <v>0</v>
      </c>
    </row>
    <row r="79" spans="1:34" ht="75">
      <c r="A79" s="36"/>
      <c r="B79" s="16" t="s">
        <v>36</v>
      </c>
      <c r="C79" s="16">
        <v>2003</v>
      </c>
      <c r="D79" s="38"/>
      <c r="E79" s="38"/>
      <c r="F79" s="16" t="s">
        <v>18</v>
      </c>
      <c r="G79" s="16" t="s">
        <v>19</v>
      </c>
      <c r="H79" s="16" t="s">
        <v>29</v>
      </c>
      <c r="I79" s="16" t="s">
        <v>37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36"/>
      <c r="AE79" s="40"/>
      <c r="AF79" s="36"/>
      <c r="AG79" s="40"/>
      <c r="AH79" s="40"/>
    </row>
    <row r="80" spans="1:34" ht="60">
      <c r="A80" s="42"/>
      <c r="B80" s="43" t="s">
        <v>114</v>
      </c>
      <c r="C80" s="43">
        <v>2003</v>
      </c>
      <c r="D80" s="44"/>
      <c r="E80" s="44"/>
      <c r="F80" s="43">
        <v>3</v>
      </c>
      <c r="G80" s="43" t="s">
        <v>19</v>
      </c>
      <c r="H80" s="43" t="s">
        <v>71</v>
      </c>
      <c r="I80" s="43" t="s">
        <v>115</v>
      </c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2"/>
      <c r="AE80" s="46"/>
      <c r="AF80" s="42"/>
      <c r="AG80" s="46"/>
      <c r="AH80" s="46"/>
    </row>
    <row r="82" spans="1:34" ht="18.75">
      <c r="A82" s="20" t="s">
        <v>492</v>
      </c>
      <c r="B82" s="20"/>
      <c r="C82" s="20"/>
      <c r="D82" s="20"/>
      <c r="E82" s="20"/>
      <c r="F82" s="20"/>
      <c r="G82" s="20"/>
      <c r="H82" s="20"/>
      <c r="I82" s="20"/>
      <c r="J82" s="20"/>
    </row>
    <row r="83" spans="1:34">
      <c r="A83" s="25" t="s">
        <v>434</v>
      </c>
      <c r="B83" s="25" t="s">
        <v>1</v>
      </c>
      <c r="C83" s="25" t="s">
        <v>2</v>
      </c>
      <c r="D83" s="25" t="s">
        <v>235</v>
      </c>
      <c r="E83" s="25" t="s">
        <v>236</v>
      </c>
      <c r="F83" s="25" t="s">
        <v>3</v>
      </c>
      <c r="G83" s="25" t="s">
        <v>4</v>
      </c>
      <c r="H83" s="25" t="s">
        <v>5</v>
      </c>
      <c r="I83" s="25" t="s">
        <v>6</v>
      </c>
      <c r="J83" s="25">
        <v>1</v>
      </c>
      <c r="K83" s="25">
        <v>2</v>
      </c>
      <c r="L83" s="25">
        <v>3</v>
      </c>
      <c r="M83" s="25">
        <v>4</v>
      </c>
      <c r="N83" s="25">
        <v>5</v>
      </c>
      <c r="O83" s="25">
        <v>6</v>
      </c>
      <c r="P83" s="25">
        <v>7</v>
      </c>
      <c r="Q83" s="25">
        <v>8</v>
      </c>
      <c r="R83" s="25">
        <v>9</v>
      </c>
      <c r="S83" s="25">
        <v>10</v>
      </c>
      <c r="T83" s="25">
        <v>11</v>
      </c>
      <c r="U83" s="25">
        <v>12</v>
      </c>
      <c r="V83" s="25">
        <v>13</v>
      </c>
      <c r="W83" s="25">
        <v>14</v>
      </c>
      <c r="X83" s="25">
        <v>15</v>
      </c>
      <c r="Y83" s="25">
        <v>16</v>
      </c>
      <c r="Z83" s="25">
        <v>17</v>
      </c>
      <c r="AA83" s="25">
        <v>18</v>
      </c>
      <c r="AB83" s="25">
        <v>19</v>
      </c>
      <c r="AC83" s="25">
        <v>20</v>
      </c>
      <c r="AD83" s="25" t="s">
        <v>624</v>
      </c>
      <c r="AE83" s="25" t="s">
        <v>437</v>
      </c>
      <c r="AF83" s="25" t="s">
        <v>438</v>
      </c>
      <c r="AG83" s="25" t="s">
        <v>439</v>
      </c>
      <c r="AH83" s="25" t="s">
        <v>442</v>
      </c>
    </row>
    <row r="84" spans="1:3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</row>
    <row r="85" spans="1:34" ht="60">
      <c r="A85" s="35">
        <v>1</v>
      </c>
      <c r="B85" s="32" t="s">
        <v>79</v>
      </c>
      <c r="C85" s="32">
        <v>2005</v>
      </c>
      <c r="D85" s="37">
        <v>2005</v>
      </c>
      <c r="E85" s="37">
        <v>2003</v>
      </c>
      <c r="F85" s="32">
        <v>1</v>
      </c>
      <c r="G85" s="32" t="s">
        <v>60</v>
      </c>
      <c r="H85" s="32" t="s">
        <v>61</v>
      </c>
      <c r="I85" s="32" t="s">
        <v>62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5"/>
      <c r="AE85" s="39">
        <v>132.80000305175781</v>
      </c>
      <c r="AF85" s="35">
        <f t="shared" ref="AF85:AF87" si="55">SUM(J85:AD87)</f>
        <v>0</v>
      </c>
      <c r="AG85" s="39">
        <f t="shared" ref="AG85:AG87" si="56">AE85+AF85</f>
        <v>132.80000305175781</v>
      </c>
      <c r="AH85" s="39">
        <f t="shared" ref="AH85:AH87" si="57">IF( AND(ISNUMBER(AG$85),ISNUMBER(AG85)),(AG85-AG$85)/AG$85*100,"")</f>
        <v>0</v>
      </c>
    </row>
    <row r="86" spans="1:34" ht="60">
      <c r="A86" s="36"/>
      <c r="B86" s="16" t="s">
        <v>152</v>
      </c>
      <c r="C86" s="16">
        <v>2003</v>
      </c>
      <c r="D86" s="38"/>
      <c r="E86" s="38"/>
      <c r="F86" s="16">
        <v>1</v>
      </c>
      <c r="G86" s="16" t="s">
        <v>60</v>
      </c>
      <c r="H86" s="16" t="s">
        <v>61</v>
      </c>
      <c r="I86" s="16" t="s">
        <v>62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36"/>
      <c r="AE86" s="40"/>
      <c r="AF86" s="36"/>
      <c r="AG86" s="40"/>
      <c r="AH86" s="40"/>
    </row>
    <row r="87" spans="1:34" ht="60">
      <c r="A87" s="42"/>
      <c r="B87" s="43" t="s">
        <v>59</v>
      </c>
      <c r="C87" s="43">
        <v>2004</v>
      </c>
      <c r="D87" s="44"/>
      <c r="E87" s="44"/>
      <c r="F87" s="43">
        <v>1</v>
      </c>
      <c r="G87" s="43" t="s">
        <v>60</v>
      </c>
      <c r="H87" s="43" t="s">
        <v>61</v>
      </c>
      <c r="I87" s="43" t="s">
        <v>62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2"/>
      <c r="AE87" s="46"/>
      <c r="AF87" s="42"/>
      <c r="AG87" s="46"/>
      <c r="AH87" s="46"/>
    </row>
    <row r="88" spans="1:34" ht="30">
      <c r="A88" s="35"/>
      <c r="B88" s="41" t="s">
        <v>10</v>
      </c>
      <c r="C88" s="41">
        <v>2004</v>
      </c>
      <c r="D88" s="37">
        <v>2005</v>
      </c>
      <c r="E88" s="37">
        <v>2004</v>
      </c>
      <c r="F88" s="41">
        <v>3</v>
      </c>
      <c r="G88" s="41" t="s">
        <v>12</v>
      </c>
      <c r="H88" s="41" t="s">
        <v>13</v>
      </c>
      <c r="I88" s="41" t="s">
        <v>14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5"/>
      <c r="AE88" s="39" t="s">
        <v>443</v>
      </c>
      <c r="AF88" s="35">
        <f t="shared" ref="AF88:AF90" si="58">SUM(J88:AD90)</f>
        <v>0</v>
      </c>
      <c r="AG88" s="39">
        <v>10050</v>
      </c>
      <c r="AH88" s="39">
        <f t="shared" ref="AH88:AH90" si="59">IF( AND(ISNUMBER(AG$88),ISNUMBER(AG88)),(AG88-AG$88)/AG$88*100,"")</f>
        <v>0</v>
      </c>
    </row>
    <row r="89" spans="1:34" ht="30">
      <c r="A89" s="36"/>
      <c r="B89" s="16" t="s">
        <v>86</v>
      </c>
      <c r="C89" s="16">
        <v>2004</v>
      </c>
      <c r="D89" s="38"/>
      <c r="E89" s="38"/>
      <c r="F89" s="16">
        <v>3</v>
      </c>
      <c r="G89" s="16" t="s">
        <v>12</v>
      </c>
      <c r="H89" s="16" t="s">
        <v>13</v>
      </c>
      <c r="I89" s="16" t="s">
        <v>14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36"/>
      <c r="AE89" s="40"/>
      <c r="AF89" s="36"/>
      <c r="AG89" s="40"/>
      <c r="AH89" s="40"/>
    </row>
    <row r="90" spans="1:34" ht="30">
      <c r="A90" s="42"/>
      <c r="B90" s="43" t="s">
        <v>90</v>
      </c>
      <c r="C90" s="43">
        <v>2005</v>
      </c>
      <c r="D90" s="44"/>
      <c r="E90" s="44"/>
      <c r="F90" s="43">
        <v>2</v>
      </c>
      <c r="G90" s="43" t="s">
        <v>12</v>
      </c>
      <c r="H90" s="43" t="s">
        <v>13</v>
      </c>
      <c r="I90" s="43" t="s">
        <v>14</v>
      </c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2"/>
      <c r="AE90" s="46"/>
      <c r="AF90" s="42"/>
      <c r="AG90" s="46"/>
      <c r="AH90" s="46"/>
    </row>
    <row r="92" spans="1:34" ht="18.75">
      <c r="A92" s="20" t="s">
        <v>493</v>
      </c>
      <c r="B92" s="20"/>
      <c r="C92" s="20"/>
      <c r="D92" s="20"/>
      <c r="E92" s="20"/>
      <c r="F92" s="20"/>
      <c r="G92" s="20"/>
      <c r="H92" s="20"/>
      <c r="I92" s="20"/>
      <c r="J92" s="20"/>
    </row>
    <row r="93" spans="1:34">
      <c r="A93" s="25" t="s">
        <v>434</v>
      </c>
      <c r="B93" s="25" t="s">
        <v>1</v>
      </c>
      <c r="C93" s="25" t="s">
        <v>2</v>
      </c>
      <c r="D93" s="25" t="s">
        <v>235</v>
      </c>
      <c r="E93" s="25" t="s">
        <v>236</v>
      </c>
      <c r="F93" s="25" t="s">
        <v>3</v>
      </c>
      <c r="G93" s="25" t="s">
        <v>4</v>
      </c>
      <c r="H93" s="25" t="s">
        <v>5</v>
      </c>
      <c r="I93" s="25" t="s">
        <v>6</v>
      </c>
      <c r="J93" s="25">
        <v>1</v>
      </c>
      <c r="K93" s="25">
        <v>2</v>
      </c>
      <c r="L93" s="25">
        <v>3</v>
      </c>
      <c r="M93" s="25">
        <v>4</v>
      </c>
      <c r="N93" s="25">
        <v>5</v>
      </c>
      <c r="O93" s="25">
        <v>6</v>
      </c>
      <c r="P93" s="25">
        <v>7</v>
      </c>
      <c r="Q93" s="25">
        <v>8</v>
      </c>
      <c r="R93" s="25">
        <v>9</v>
      </c>
      <c r="S93" s="25">
        <v>10</v>
      </c>
      <c r="T93" s="25">
        <v>11</v>
      </c>
      <c r="U93" s="25">
        <v>12</v>
      </c>
      <c r="V93" s="25">
        <v>13</v>
      </c>
      <c r="W93" s="25">
        <v>14</v>
      </c>
      <c r="X93" s="25">
        <v>15</v>
      </c>
      <c r="Y93" s="25">
        <v>16</v>
      </c>
      <c r="Z93" s="25">
        <v>17</v>
      </c>
      <c r="AA93" s="25">
        <v>18</v>
      </c>
      <c r="AB93" s="25">
        <v>19</v>
      </c>
      <c r="AC93" s="25">
        <v>20</v>
      </c>
      <c r="AD93" s="25" t="s">
        <v>624</v>
      </c>
      <c r="AE93" s="25" t="s">
        <v>437</v>
      </c>
      <c r="AF93" s="25" t="s">
        <v>438</v>
      </c>
      <c r="AG93" s="25" t="s">
        <v>439</v>
      </c>
      <c r="AH93" s="25" t="s">
        <v>442</v>
      </c>
    </row>
    <row r="94" spans="1:3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1:34" ht="45">
      <c r="A95" s="35">
        <v>1</v>
      </c>
      <c r="B95" s="32" t="s">
        <v>129</v>
      </c>
      <c r="C95" s="32">
        <v>2006</v>
      </c>
      <c r="D95" s="37">
        <v>2006</v>
      </c>
      <c r="E95" s="37">
        <v>2005</v>
      </c>
      <c r="F95" s="32">
        <v>3</v>
      </c>
      <c r="G95" s="32" t="s">
        <v>19</v>
      </c>
      <c r="H95" s="32" t="s">
        <v>65</v>
      </c>
      <c r="I95" s="32" t="s">
        <v>127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2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5"/>
      <c r="AE95" s="39">
        <v>195.86000061035156</v>
      </c>
      <c r="AF95" s="35">
        <f t="shared" ref="AF95:AF97" si="60">SUM(J95:AD97)</f>
        <v>6</v>
      </c>
      <c r="AG95" s="39">
        <f t="shared" ref="AG95:AG97" si="61">AE95+AF95</f>
        <v>201.86000061035156</v>
      </c>
      <c r="AH95" s="39">
        <f t="shared" ref="AH95:AH97" si="62">IF( AND(ISNUMBER(AG$95),ISNUMBER(AG95)),(AG95-AG$95)/AG$95*100,"")</f>
        <v>0</v>
      </c>
    </row>
    <row r="96" spans="1:34" ht="30">
      <c r="A96" s="36"/>
      <c r="B96" s="16" t="s">
        <v>204</v>
      </c>
      <c r="C96" s="16">
        <v>2006</v>
      </c>
      <c r="D96" s="38"/>
      <c r="E96" s="38"/>
      <c r="F96" s="16" t="s">
        <v>34</v>
      </c>
      <c r="G96" s="16" t="s">
        <v>19</v>
      </c>
      <c r="H96" s="16" t="s">
        <v>65</v>
      </c>
      <c r="I96" s="16" t="s">
        <v>122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2</v>
      </c>
      <c r="AC96" s="5">
        <v>0</v>
      </c>
      <c r="AD96" s="36"/>
      <c r="AE96" s="40"/>
      <c r="AF96" s="36"/>
      <c r="AG96" s="40"/>
      <c r="AH96" s="40"/>
    </row>
    <row r="97" spans="1:34" ht="45">
      <c r="A97" s="42"/>
      <c r="B97" s="43" t="s">
        <v>126</v>
      </c>
      <c r="C97" s="43">
        <v>2005</v>
      </c>
      <c r="D97" s="44"/>
      <c r="E97" s="44"/>
      <c r="F97" s="43" t="s">
        <v>34</v>
      </c>
      <c r="G97" s="43" t="s">
        <v>19</v>
      </c>
      <c r="H97" s="43" t="s">
        <v>65</v>
      </c>
      <c r="I97" s="43" t="s">
        <v>127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2</v>
      </c>
      <c r="Z97" s="45">
        <v>0</v>
      </c>
      <c r="AA97" s="45">
        <v>0</v>
      </c>
      <c r="AB97" s="45">
        <v>0</v>
      </c>
      <c r="AC97" s="45">
        <v>0</v>
      </c>
      <c r="AD97" s="42"/>
      <c r="AE97" s="46"/>
      <c r="AF97" s="42"/>
      <c r="AG97" s="46"/>
      <c r="AH97" s="46"/>
    </row>
    <row r="98" spans="1:34" ht="60">
      <c r="A98" s="35">
        <v>2</v>
      </c>
      <c r="B98" s="41" t="s">
        <v>56</v>
      </c>
      <c r="C98" s="41">
        <v>2007</v>
      </c>
      <c r="D98" s="37">
        <v>2007</v>
      </c>
      <c r="E98" s="37">
        <v>2003</v>
      </c>
      <c r="F98" s="41" t="s">
        <v>40</v>
      </c>
      <c r="G98" s="41" t="s">
        <v>19</v>
      </c>
      <c r="H98" s="41" t="s">
        <v>29</v>
      </c>
      <c r="I98" s="41" t="s">
        <v>57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35"/>
      <c r="AE98" s="39">
        <v>216.10000610351562</v>
      </c>
      <c r="AF98" s="35">
        <f t="shared" ref="AF98:AF100" si="63">SUM(J98:AD100)</f>
        <v>2</v>
      </c>
      <c r="AG98" s="39">
        <f t="shared" ref="AG98:AG100" si="64">AE98+AF98</f>
        <v>218.10000610351562</v>
      </c>
      <c r="AH98" s="39">
        <f t="shared" ref="AH98:AH100" si="65">IF( AND(ISNUMBER(AG$98),ISNUMBER(AG98)),(AG98-AG$98)/AG$98*100,"")</f>
        <v>0</v>
      </c>
    </row>
    <row r="99" spans="1:34" ht="60">
      <c r="A99" s="36"/>
      <c r="B99" s="16" t="s">
        <v>68</v>
      </c>
      <c r="C99" s="16">
        <v>2003</v>
      </c>
      <c r="D99" s="38"/>
      <c r="E99" s="38"/>
      <c r="F99" s="16">
        <v>3</v>
      </c>
      <c r="G99" s="16" t="s">
        <v>19</v>
      </c>
      <c r="H99" s="16" t="s">
        <v>29</v>
      </c>
      <c r="I99" s="16" t="s">
        <v>57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36"/>
      <c r="AE99" s="40"/>
      <c r="AF99" s="36"/>
      <c r="AG99" s="40"/>
      <c r="AH99" s="40"/>
    </row>
    <row r="100" spans="1:34" ht="30">
      <c r="A100" s="42"/>
      <c r="B100" s="43" t="s">
        <v>158</v>
      </c>
      <c r="C100" s="43">
        <v>2007</v>
      </c>
      <c r="D100" s="44"/>
      <c r="E100" s="44"/>
      <c r="F100" s="43" t="s">
        <v>34</v>
      </c>
      <c r="G100" s="43" t="s">
        <v>159</v>
      </c>
      <c r="H100" s="43" t="s">
        <v>160</v>
      </c>
      <c r="I100" s="43" t="s">
        <v>161</v>
      </c>
      <c r="J100" s="45">
        <v>0</v>
      </c>
      <c r="K100" s="45">
        <v>0</v>
      </c>
      <c r="L100" s="45">
        <v>0</v>
      </c>
      <c r="M100" s="45">
        <v>0</v>
      </c>
      <c r="N100" s="45">
        <v>2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2"/>
      <c r="AE100" s="46"/>
      <c r="AF100" s="42"/>
      <c r="AG100" s="46"/>
      <c r="AH100" s="46"/>
    </row>
    <row r="101" spans="1:34" ht="30">
      <c r="A101" s="35">
        <v>3</v>
      </c>
      <c r="B101" s="41" t="s">
        <v>42</v>
      </c>
      <c r="C101" s="41">
        <v>2001</v>
      </c>
      <c r="D101" s="37">
        <v>2005</v>
      </c>
      <c r="E101" s="37">
        <v>2001</v>
      </c>
      <c r="F101" s="41">
        <v>2</v>
      </c>
      <c r="G101" s="41" t="s">
        <v>12</v>
      </c>
      <c r="H101" s="41" t="s">
        <v>13</v>
      </c>
      <c r="I101" s="41" t="s">
        <v>14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2</v>
      </c>
      <c r="R101" s="2">
        <v>50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35"/>
      <c r="AE101" s="39">
        <v>174.00999450683594</v>
      </c>
      <c r="AF101" s="35">
        <f t="shared" ref="AF101:AF103" si="66">SUM(J101:AD103)</f>
        <v>60</v>
      </c>
      <c r="AG101" s="39">
        <f t="shared" ref="AG101:AG103" si="67">AE101+AF101</f>
        <v>234.00999450683594</v>
      </c>
      <c r="AH101" s="39">
        <f t="shared" ref="AH101:AH103" si="68">IF( AND(ISNUMBER(AG$101),ISNUMBER(AG101)),(AG101-AG$101)/AG$101*100,"")</f>
        <v>0</v>
      </c>
    </row>
    <row r="102" spans="1:34" ht="75">
      <c r="A102" s="36"/>
      <c r="B102" s="16" t="s">
        <v>173</v>
      </c>
      <c r="C102" s="16">
        <v>2005</v>
      </c>
      <c r="D102" s="38"/>
      <c r="E102" s="38"/>
      <c r="F102" s="16">
        <v>2</v>
      </c>
      <c r="G102" s="16" t="s">
        <v>19</v>
      </c>
      <c r="H102" s="16" t="s">
        <v>170</v>
      </c>
      <c r="I102" s="16" t="s">
        <v>174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2</v>
      </c>
      <c r="Q102" s="5">
        <v>2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36"/>
      <c r="AE102" s="40"/>
      <c r="AF102" s="36"/>
      <c r="AG102" s="40"/>
      <c r="AH102" s="40"/>
    </row>
    <row r="103" spans="1:34" ht="75">
      <c r="A103" s="42"/>
      <c r="B103" s="43" t="s">
        <v>173</v>
      </c>
      <c r="C103" s="43">
        <v>2005</v>
      </c>
      <c r="D103" s="44"/>
      <c r="E103" s="44"/>
      <c r="F103" s="43">
        <v>2</v>
      </c>
      <c r="G103" s="43" t="s">
        <v>19</v>
      </c>
      <c r="H103" s="43" t="s">
        <v>170</v>
      </c>
      <c r="I103" s="43" t="s">
        <v>174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2</v>
      </c>
      <c r="Q103" s="45">
        <v>2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2"/>
      <c r="AE103" s="46"/>
      <c r="AF103" s="42"/>
      <c r="AG103" s="46"/>
      <c r="AH103" s="46"/>
    </row>
    <row r="104" spans="1:34">
      <c r="B104" s="1" t="s">
        <v>101</v>
      </c>
      <c r="C104" s="1">
        <v>2001</v>
      </c>
      <c r="F104" s="1">
        <v>3</v>
      </c>
      <c r="G104" s="1" t="s">
        <v>12</v>
      </c>
      <c r="H104" s="1" t="s">
        <v>13</v>
      </c>
      <c r="I104" s="1" t="s">
        <v>14</v>
      </c>
      <c r="J104" s="1">
        <v>0</v>
      </c>
      <c r="K104" s="1">
        <v>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</sheetData>
  <mergeCells count="389">
    <mergeCell ref="AG98:AG100"/>
    <mergeCell ref="AH98:AH100"/>
    <mergeCell ref="A101:A103"/>
    <mergeCell ref="D101:D103"/>
    <mergeCell ref="E101:E103"/>
    <mergeCell ref="AD101:AD103"/>
    <mergeCell ref="AE101:AE103"/>
    <mergeCell ref="AF101:AF103"/>
    <mergeCell ref="AG101:AG103"/>
    <mergeCell ref="AH101:AH103"/>
    <mergeCell ref="A98:A100"/>
    <mergeCell ref="D98:D100"/>
    <mergeCell ref="E98:E100"/>
    <mergeCell ref="AD98:AD100"/>
    <mergeCell ref="AE98:AE100"/>
    <mergeCell ref="AF98:AF100"/>
    <mergeCell ref="AG93:AG94"/>
    <mergeCell ref="AH93:AH94"/>
    <mergeCell ref="A95:A97"/>
    <mergeCell ref="D95:D97"/>
    <mergeCell ref="E95:E97"/>
    <mergeCell ref="AD95:AD97"/>
    <mergeCell ref="AE95:AE97"/>
    <mergeCell ref="AF95:AF97"/>
    <mergeCell ref="AG95:AG97"/>
    <mergeCell ref="AH95:AH97"/>
    <mergeCell ref="AA93:AA94"/>
    <mergeCell ref="AB93:AB94"/>
    <mergeCell ref="AC93:AC94"/>
    <mergeCell ref="AD93:AD94"/>
    <mergeCell ref="AE93:AE94"/>
    <mergeCell ref="AF93:AF94"/>
    <mergeCell ref="U93:U94"/>
    <mergeCell ref="V93:V94"/>
    <mergeCell ref="W93:W94"/>
    <mergeCell ref="X93:X94"/>
    <mergeCell ref="Y93:Y94"/>
    <mergeCell ref="Z93:Z94"/>
    <mergeCell ref="O93:O94"/>
    <mergeCell ref="P93:P94"/>
    <mergeCell ref="Q93:Q94"/>
    <mergeCell ref="R93:R94"/>
    <mergeCell ref="S93:S94"/>
    <mergeCell ref="T93:T94"/>
    <mergeCell ref="A92:J92"/>
    <mergeCell ref="J93:J94"/>
    <mergeCell ref="K93:K94"/>
    <mergeCell ref="L93:L94"/>
    <mergeCell ref="M93:M94"/>
    <mergeCell ref="N93:N94"/>
    <mergeCell ref="AH88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AF85:AF87"/>
    <mergeCell ref="AG85:AG87"/>
    <mergeCell ref="AH85:AH87"/>
    <mergeCell ref="A88:A90"/>
    <mergeCell ref="D88:D90"/>
    <mergeCell ref="E88:E90"/>
    <mergeCell ref="AD88:AD90"/>
    <mergeCell ref="AE88:AE90"/>
    <mergeCell ref="AF88:AF90"/>
    <mergeCell ref="AG88:AG90"/>
    <mergeCell ref="AD83:AD84"/>
    <mergeCell ref="AE83:AE84"/>
    <mergeCell ref="AF83:AF84"/>
    <mergeCell ref="AG83:AG84"/>
    <mergeCell ref="AH83:AH84"/>
    <mergeCell ref="A85:A87"/>
    <mergeCell ref="D85:D87"/>
    <mergeCell ref="E85:E87"/>
    <mergeCell ref="AD85:AD87"/>
    <mergeCell ref="AE85:AE87"/>
    <mergeCell ref="X83:X84"/>
    <mergeCell ref="Y83:Y84"/>
    <mergeCell ref="Z83:Z84"/>
    <mergeCell ref="AA83:AA84"/>
    <mergeCell ref="AB83:AB84"/>
    <mergeCell ref="AC83:AC84"/>
    <mergeCell ref="R83:R84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G83:G84"/>
    <mergeCell ref="H83:H84"/>
    <mergeCell ref="I83:I84"/>
    <mergeCell ref="A82:J82"/>
    <mergeCell ref="J83:J84"/>
    <mergeCell ref="K83:K84"/>
    <mergeCell ref="A83:A84"/>
    <mergeCell ref="B83:B84"/>
    <mergeCell ref="C83:C84"/>
    <mergeCell ref="D83:D84"/>
    <mergeCell ref="E83:E84"/>
    <mergeCell ref="F83:F84"/>
    <mergeCell ref="AG75:AG77"/>
    <mergeCell ref="AH75:AH77"/>
    <mergeCell ref="A78:A80"/>
    <mergeCell ref="D78:D80"/>
    <mergeCell ref="E78:E80"/>
    <mergeCell ref="AD78:AD80"/>
    <mergeCell ref="AE78:AE80"/>
    <mergeCell ref="AF78:AF80"/>
    <mergeCell ref="AG78:AG80"/>
    <mergeCell ref="AH78:AH80"/>
    <mergeCell ref="A75:A77"/>
    <mergeCell ref="D75:D77"/>
    <mergeCell ref="E75:E77"/>
    <mergeCell ref="AD75:AD77"/>
    <mergeCell ref="AE75:AE77"/>
    <mergeCell ref="AF75:AF77"/>
    <mergeCell ref="AG69:AG71"/>
    <mergeCell ref="AH69:AH71"/>
    <mergeCell ref="A72:A74"/>
    <mergeCell ref="D72:D74"/>
    <mergeCell ref="E72:E74"/>
    <mergeCell ref="AD72:AD74"/>
    <mergeCell ref="AE72:AE74"/>
    <mergeCell ref="AF72:AF74"/>
    <mergeCell ref="AG72:AG74"/>
    <mergeCell ref="AH72:AH74"/>
    <mergeCell ref="A69:A71"/>
    <mergeCell ref="D69:D71"/>
    <mergeCell ref="E69:E71"/>
    <mergeCell ref="AD69:AD71"/>
    <mergeCell ref="AE69:AE71"/>
    <mergeCell ref="AF69:AF71"/>
    <mergeCell ref="AH63:AH65"/>
    <mergeCell ref="A66:A68"/>
    <mergeCell ref="D66:D68"/>
    <mergeCell ref="E66:E68"/>
    <mergeCell ref="AD66:AD68"/>
    <mergeCell ref="AE66:AE68"/>
    <mergeCell ref="AF66:AF68"/>
    <mergeCell ref="AG66:AG68"/>
    <mergeCell ref="AH66:AH68"/>
    <mergeCell ref="AF61:AF62"/>
    <mergeCell ref="AG61:AG62"/>
    <mergeCell ref="AH61:AH62"/>
    <mergeCell ref="A63:A65"/>
    <mergeCell ref="D63:D65"/>
    <mergeCell ref="E63:E65"/>
    <mergeCell ref="AD63:AD65"/>
    <mergeCell ref="AE63:AE65"/>
    <mergeCell ref="AF63:AF65"/>
    <mergeCell ref="AG63:AG65"/>
    <mergeCell ref="Z61:Z62"/>
    <mergeCell ref="AA61:AA62"/>
    <mergeCell ref="AB61:AB62"/>
    <mergeCell ref="AC61:AC62"/>
    <mergeCell ref="AD61:AD62"/>
    <mergeCell ref="AE61:AE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I61:I62"/>
    <mergeCell ref="A60:J60"/>
    <mergeCell ref="J61:J62"/>
    <mergeCell ref="K61:K62"/>
    <mergeCell ref="L61:L62"/>
    <mergeCell ref="M61:M62"/>
    <mergeCell ref="AG56:AG58"/>
    <mergeCell ref="AH56:AH58"/>
    <mergeCell ref="A61:A62"/>
    <mergeCell ref="B61:B62"/>
    <mergeCell ref="C61:C62"/>
    <mergeCell ref="D61:D62"/>
    <mergeCell ref="E61:E62"/>
    <mergeCell ref="F61:F62"/>
    <mergeCell ref="G61:G62"/>
    <mergeCell ref="H61:H62"/>
    <mergeCell ref="A56:A58"/>
    <mergeCell ref="D56:D58"/>
    <mergeCell ref="E56:E58"/>
    <mergeCell ref="AD56:AD58"/>
    <mergeCell ref="AE56:AE58"/>
    <mergeCell ref="AF56:AF58"/>
    <mergeCell ref="AG50:AG52"/>
    <mergeCell ref="AH50:AH52"/>
    <mergeCell ref="A53:A55"/>
    <mergeCell ref="D53:D55"/>
    <mergeCell ref="E53:E55"/>
    <mergeCell ref="AD53:AD55"/>
    <mergeCell ref="AE53:AE55"/>
    <mergeCell ref="AF53:AF55"/>
    <mergeCell ref="AG53:AG55"/>
    <mergeCell ref="AH53:AH55"/>
    <mergeCell ref="A50:A52"/>
    <mergeCell ref="D50:D52"/>
    <mergeCell ref="E50:E52"/>
    <mergeCell ref="AD50:AD52"/>
    <mergeCell ref="AE50:AE52"/>
    <mergeCell ref="AF50:AF52"/>
    <mergeCell ref="AH44:AH46"/>
    <mergeCell ref="A47:A49"/>
    <mergeCell ref="D47:D49"/>
    <mergeCell ref="E47:E49"/>
    <mergeCell ref="AD47:AD49"/>
    <mergeCell ref="AE47:AE49"/>
    <mergeCell ref="AF47:AF49"/>
    <mergeCell ref="AG47:AG49"/>
    <mergeCell ref="AH47:AH49"/>
    <mergeCell ref="AF41:AF43"/>
    <mergeCell ref="AG41:AG43"/>
    <mergeCell ref="AH41:AH43"/>
    <mergeCell ref="A44:A46"/>
    <mergeCell ref="D44:D46"/>
    <mergeCell ref="E44:E46"/>
    <mergeCell ref="AD44:AD46"/>
    <mergeCell ref="AE44:AE46"/>
    <mergeCell ref="AF44:AF46"/>
    <mergeCell ref="AG44:AG46"/>
    <mergeCell ref="AD39:AD40"/>
    <mergeCell ref="AE39:AE40"/>
    <mergeCell ref="AF39:AF40"/>
    <mergeCell ref="AG39:AG40"/>
    <mergeCell ref="AH39:AH40"/>
    <mergeCell ref="A41:A43"/>
    <mergeCell ref="D41:D43"/>
    <mergeCell ref="E41:E43"/>
    <mergeCell ref="AD41:AD43"/>
    <mergeCell ref="AE41:AE43"/>
    <mergeCell ref="X39:X40"/>
    <mergeCell ref="Y39:Y40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G39:G40"/>
    <mergeCell ref="H39:H40"/>
    <mergeCell ref="I39:I40"/>
    <mergeCell ref="A38:J38"/>
    <mergeCell ref="J39:J40"/>
    <mergeCell ref="K39:K40"/>
    <mergeCell ref="A39:A40"/>
    <mergeCell ref="B39:B40"/>
    <mergeCell ref="C39:C40"/>
    <mergeCell ref="D39:D40"/>
    <mergeCell ref="E39:E40"/>
    <mergeCell ref="F39:F40"/>
    <mergeCell ref="AG31:AG33"/>
    <mergeCell ref="AH31:AH33"/>
    <mergeCell ref="A34:A36"/>
    <mergeCell ref="D34:D36"/>
    <mergeCell ref="E34:E36"/>
    <mergeCell ref="AD34:AD36"/>
    <mergeCell ref="AE34:AE36"/>
    <mergeCell ref="AF34:AF36"/>
    <mergeCell ref="AG34:AG36"/>
    <mergeCell ref="AH34:AH36"/>
    <mergeCell ref="A31:A33"/>
    <mergeCell ref="D31:D33"/>
    <mergeCell ref="E31:E33"/>
    <mergeCell ref="AD31:AD33"/>
    <mergeCell ref="AE31:AE33"/>
    <mergeCell ref="AF31:AF33"/>
    <mergeCell ref="AG25:AG27"/>
    <mergeCell ref="AH25:AH27"/>
    <mergeCell ref="A28:A30"/>
    <mergeCell ref="D28:D30"/>
    <mergeCell ref="E28:E30"/>
    <mergeCell ref="AD28:AD30"/>
    <mergeCell ref="AE28:AE30"/>
    <mergeCell ref="AF28:AF30"/>
    <mergeCell ref="AG28:AG30"/>
    <mergeCell ref="AH28:AH30"/>
    <mergeCell ref="A25:A27"/>
    <mergeCell ref="D25:D27"/>
    <mergeCell ref="E25:E27"/>
    <mergeCell ref="AD25:AD27"/>
    <mergeCell ref="AE25:AE27"/>
    <mergeCell ref="AF25:AF27"/>
    <mergeCell ref="AG19:AG21"/>
    <mergeCell ref="AH19:AH21"/>
    <mergeCell ref="A22:A24"/>
    <mergeCell ref="D22:D24"/>
    <mergeCell ref="E22:E24"/>
    <mergeCell ref="AD22:AD24"/>
    <mergeCell ref="AE22:AE24"/>
    <mergeCell ref="AF22:AF24"/>
    <mergeCell ref="AG22:AG24"/>
    <mergeCell ref="AH22:AH24"/>
    <mergeCell ref="A19:A21"/>
    <mergeCell ref="D19:D21"/>
    <mergeCell ref="E19:E21"/>
    <mergeCell ref="AD19:AD21"/>
    <mergeCell ref="AE19:AE21"/>
    <mergeCell ref="AF19:AF21"/>
    <mergeCell ref="AH13:AH15"/>
    <mergeCell ref="A16:A18"/>
    <mergeCell ref="D16:D18"/>
    <mergeCell ref="E16:E18"/>
    <mergeCell ref="AD16:AD18"/>
    <mergeCell ref="AE16:AE18"/>
    <mergeCell ref="AF16:AF18"/>
    <mergeCell ref="AG16:AG18"/>
    <mergeCell ref="AH16:AH18"/>
    <mergeCell ref="AF10:AF12"/>
    <mergeCell ref="AG10:AG12"/>
    <mergeCell ref="AH10:AH12"/>
    <mergeCell ref="A13:A15"/>
    <mergeCell ref="D13:D15"/>
    <mergeCell ref="E13:E15"/>
    <mergeCell ref="AD13:AD15"/>
    <mergeCell ref="AE13:AE15"/>
    <mergeCell ref="AF13:AF15"/>
    <mergeCell ref="AG13:AG15"/>
    <mergeCell ref="AD8:AD9"/>
    <mergeCell ref="AE8:AE9"/>
    <mergeCell ref="AF8:AF9"/>
    <mergeCell ref="AG8:AG9"/>
    <mergeCell ref="AH8:AH9"/>
    <mergeCell ref="A10:A12"/>
    <mergeCell ref="D10:D12"/>
    <mergeCell ref="E10:E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>
      <c r="A1" s="18" t="s">
        <v>428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>
      <c r="A2" s="20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>
      <c r="A3" s="21" t="s">
        <v>430</v>
      </c>
      <c r="B3" s="21"/>
      <c r="C3" s="22" t="s">
        <v>431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>
      <c r="A4" s="23" t="s">
        <v>505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>
      <c r="A5" s="24" t="s">
        <v>433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>
      <c r="A7" s="20" t="s">
        <v>435</v>
      </c>
      <c r="B7" s="20"/>
      <c r="C7" s="20"/>
      <c r="D7" s="20"/>
      <c r="E7" s="20"/>
      <c r="F7" s="20"/>
      <c r="G7" s="20"/>
      <c r="H7" s="20"/>
      <c r="I7" s="20"/>
      <c r="J7" s="20"/>
    </row>
    <row r="8" spans="1:13">
      <c r="A8" s="25" t="s">
        <v>434</v>
      </c>
      <c r="B8" s="25" t="s">
        <v>1</v>
      </c>
      <c r="C8" s="25" t="s">
        <v>2</v>
      </c>
      <c r="D8" s="25" t="s">
        <v>235</v>
      </c>
      <c r="E8" s="25" t="s">
        <v>236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437</v>
      </c>
      <c r="K8" s="25" t="s">
        <v>438</v>
      </c>
      <c r="L8" s="25" t="s">
        <v>439</v>
      </c>
      <c r="M8" s="25" t="s">
        <v>442</v>
      </c>
    </row>
    <row r="9" spans="1:1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35">
      <c r="A10" s="31">
        <v>1</v>
      </c>
      <c r="B10" s="32" t="s">
        <v>506</v>
      </c>
      <c r="C10" s="32" t="s">
        <v>507</v>
      </c>
      <c r="D10" s="32">
        <v>2004</v>
      </c>
      <c r="E10" s="32">
        <v>2000</v>
      </c>
      <c r="F10" s="32" t="s">
        <v>508</v>
      </c>
      <c r="G10" s="32" t="s">
        <v>19</v>
      </c>
      <c r="H10" s="32" t="s">
        <v>29</v>
      </c>
      <c r="I10" s="32" t="s">
        <v>509</v>
      </c>
      <c r="J10" s="33">
        <v>124.43000030517578</v>
      </c>
      <c r="K10" s="31">
        <v>6</v>
      </c>
      <c r="L10" s="33">
        <f>J10+K10</f>
        <v>130.43000030517578</v>
      </c>
      <c r="M10" s="33">
        <f t="shared" ref="M10:M18" si="0">IF( AND(ISNUMBER(L$10),ISNUMBER(L10)),(L10-L$10)/L$10*100,"")</f>
        <v>0</v>
      </c>
    </row>
    <row r="11" spans="1:13" ht="45">
      <c r="A11" s="5">
        <v>2</v>
      </c>
      <c r="B11" s="16" t="s">
        <v>510</v>
      </c>
      <c r="C11" s="16" t="s">
        <v>511</v>
      </c>
      <c r="D11" s="16">
        <v>2005</v>
      </c>
      <c r="E11" s="16">
        <v>2002</v>
      </c>
      <c r="F11" s="16" t="s">
        <v>512</v>
      </c>
      <c r="G11" s="16" t="s">
        <v>12</v>
      </c>
      <c r="H11" s="16" t="s">
        <v>13</v>
      </c>
      <c r="I11" s="16" t="s">
        <v>14</v>
      </c>
      <c r="J11" s="34">
        <v>133.66999816894531</v>
      </c>
      <c r="K11" s="5">
        <v>4</v>
      </c>
      <c r="L11" s="34">
        <f>J11+K11</f>
        <v>137.66999816894531</v>
      </c>
      <c r="M11" s="34">
        <f t="shared" si="0"/>
        <v>5.550868547749463</v>
      </c>
    </row>
    <row r="12" spans="1:13" ht="60">
      <c r="A12" s="5">
        <v>3</v>
      </c>
      <c r="B12" s="16" t="s">
        <v>513</v>
      </c>
      <c r="C12" s="16" t="s">
        <v>514</v>
      </c>
      <c r="D12" s="16">
        <v>2005</v>
      </c>
      <c r="E12" s="16">
        <v>2003</v>
      </c>
      <c r="F12" s="16" t="s">
        <v>515</v>
      </c>
      <c r="G12" s="16" t="s">
        <v>60</v>
      </c>
      <c r="H12" s="16" t="s">
        <v>61</v>
      </c>
      <c r="I12" s="16" t="s">
        <v>62</v>
      </c>
      <c r="J12" s="34">
        <v>133.85000610351562</v>
      </c>
      <c r="K12" s="5">
        <v>6</v>
      </c>
      <c r="L12" s="34">
        <f>J12+K12</f>
        <v>139.85000610351562</v>
      </c>
      <c r="M12" s="34">
        <f t="shared" si="0"/>
        <v>7.2222692450350578</v>
      </c>
    </row>
    <row r="13" spans="1:13" ht="135">
      <c r="A13" s="5">
        <v>4</v>
      </c>
      <c r="B13" s="16" t="s">
        <v>516</v>
      </c>
      <c r="C13" s="16" t="s">
        <v>517</v>
      </c>
      <c r="D13" s="16">
        <v>2006</v>
      </c>
      <c r="E13" s="16">
        <v>2003</v>
      </c>
      <c r="F13" s="16" t="s">
        <v>518</v>
      </c>
      <c r="G13" s="16" t="s">
        <v>519</v>
      </c>
      <c r="H13" s="16" t="s">
        <v>520</v>
      </c>
      <c r="I13" s="16" t="s">
        <v>521</v>
      </c>
      <c r="J13" s="34">
        <v>132.78999328613281</v>
      </c>
      <c r="K13" s="5">
        <v>8</v>
      </c>
      <c r="L13" s="34">
        <f>J13+K13</f>
        <v>140.78999328613281</v>
      </c>
      <c r="M13" s="34">
        <f t="shared" si="0"/>
        <v>7.942952508408391</v>
      </c>
    </row>
    <row r="14" spans="1:13" ht="60">
      <c r="A14" s="5">
        <v>5</v>
      </c>
      <c r="B14" s="16" t="s">
        <v>522</v>
      </c>
      <c r="C14" s="16" t="s">
        <v>523</v>
      </c>
      <c r="D14" s="16">
        <v>2007</v>
      </c>
      <c r="E14" s="16">
        <v>2004</v>
      </c>
      <c r="F14" s="16" t="s">
        <v>524</v>
      </c>
      <c r="G14" s="16" t="s">
        <v>60</v>
      </c>
      <c r="H14" s="16" t="s">
        <v>61</v>
      </c>
      <c r="I14" s="16" t="s">
        <v>62</v>
      </c>
      <c r="J14" s="34">
        <v>141.10000610351562</v>
      </c>
      <c r="K14" s="5">
        <v>0</v>
      </c>
      <c r="L14" s="34">
        <f>J14+K14</f>
        <v>141.10000610351562</v>
      </c>
      <c r="M14" s="34">
        <f t="shared" si="0"/>
        <v>8.1806377163033961</v>
      </c>
    </row>
    <row r="15" spans="1:13" ht="90">
      <c r="A15" s="5">
        <v>6</v>
      </c>
      <c r="B15" s="16" t="s">
        <v>526</v>
      </c>
      <c r="C15" s="16" t="s">
        <v>527</v>
      </c>
      <c r="D15" s="16">
        <v>2005</v>
      </c>
      <c r="E15" s="16">
        <v>2004</v>
      </c>
      <c r="F15" s="16" t="s">
        <v>528</v>
      </c>
      <c r="G15" s="16" t="s">
        <v>19</v>
      </c>
      <c r="H15" s="16" t="s">
        <v>529</v>
      </c>
      <c r="I15" s="16" t="s">
        <v>66</v>
      </c>
      <c r="J15" s="34">
        <v>144.67999267578125</v>
      </c>
      <c r="K15" s="5">
        <v>8</v>
      </c>
      <c r="L15" s="34">
        <f>J15+K15</f>
        <v>152.67999267578125</v>
      </c>
      <c r="M15" s="34">
        <f t="shared" si="0"/>
        <v>17.058952939159454</v>
      </c>
    </row>
    <row r="16" spans="1:13" ht="180">
      <c r="A16" s="5">
        <v>7</v>
      </c>
      <c r="B16" s="16" t="s">
        <v>530</v>
      </c>
      <c r="C16" s="16" t="s">
        <v>531</v>
      </c>
      <c r="D16" s="16">
        <v>2007</v>
      </c>
      <c r="E16" s="16">
        <v>2007</v>
      </c>
      <c r="F16" s="16" t="s">
        <v>532</v>
      </c>
      <c r="G16" s="16" t="s">
        <v>19</v>
      </c>
      <c r="H16" s="16" t="s">
        <v>29</v>
      </c>
      <c r="I16" s="16" t="s">
        <v>533</v>
      </c>
      <c r="J16" s="34">
        <v>157.94999694824219</v>
      </c>
      <c r="K16" s="5">
        <v>4</v>
      </c>
      <c r="L16" s="34">
        <f>J16+K16</f>
        <v>161.94999694824219</v>
      </c>
      <c r="M16" s="34">
        <f t="shared" si="0"/>
        <v>24.166216797758924</v>
      </c>
    </row>
    <row r="17" spans="1:13" ht="150">
      <c r="A17" s="5"/>
      <c r="B17" s="16" t="s">
        <v>534</v>
      </c>
      <c r="C17" s="16" t="s">
        <v>535</v>
      </c>
      <c r="D17" s="16">
        <v>2006</v>
      </c>
      <c r="E17" s="16">
        <v>2002</v>
      </c>
      <c r="F17" s="16" t="s">
        <v>536</v>
      </c>
      <c r="G17" s="16" t="s">
        <v>19</v>
      </c>
      <c r="H17" s="16" t="s">
        <v>537</v>
      </c>
      <c r="I17" s="16" t="s">
        <v>538</v>
      </c>
      <c r="J17" s="34"/>
      <c r="K17" s="5"/>
      <c r="L17" s="34" t="s">
        <v>444</v>
      </c>
      <c r="M17" s="34" t="str">
        <f t="shared" si="0"/>
        <v/>
      </c>
    </row>
    <row r="18" spans="1:13" ht="165">
      <c r="A18" s="5"/>
      <c r="B18" s="16" t="s">
        <v>539</v>
      </c>
      <c r="C18" s="16" t="s">
        <v>540</v>
      </c>
      <c r="D18" s="16">
        <v>2002</v>
      </c>
      <c r="E18" s="16">
        <v>2000</v>
      </c>
      <c r="F18" s="16" t="s">
        <v>541</v>
      </c>
      <c r="G18" s="16" t="s">
        <v>19</v>
      </c>
      <c r="H18" s="16" t="s">
        <v>542</v>
      </c>
      <c r="I18" s="16" t="s">
        <v>543</v>
      </c>
      <c r="J18" s="34"/>
      <c r="K18" s="5"/>
      <c r="L18" s="34" t="s">
        <v>443</v>
      </c>
      <c r="M18" s="34" t="str">
        <f t="shared" si="0"/>
        <v/>
      </c>
    </row>
    <row r="20" spans="1:13" ht="18.75">
      <c r="A20" s="20" t="s">
        <v>445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3">
      <c r="A21" s="25" t="s">
        <v>434</v>
      </c>
      <c r="B21" s="25" t="s">
        <v>1</v>
      </c>
      <c r="C21" s="25" t="s">
        <v>2</v>
      </c>
      <c r="D21" s="25" t="s">
        <v>235</v>
      </c>
      <c r="E21" s="25" t="s">
        <v>236</v>
      </c>
      <c r="F21" s="25" t="s">
        <v>3</v>
      </c>
      <c r="G21" s="25" t="s">
        <v>4</v>
      </c>
      <c r="H21" s="25" t="s">
        <v>5</v>
      </c>
      <c r="I21" s="25" t="s">
        <v>6</v>
      </c>
      <c r="J21" s="25" t="s">
        <v>437</v>
      </c>
      <c r="K21" s="25" t="s">
        <v>438</v>
      </c>
      <c r="L21" s="25" t="s">
        <v>439</v>
      </c>
      <c r="M21" s="25" t="s">
        <v>442</v>
      </c>
    </row>
    <row r="22" spans="1:1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80">
      <c r="A23" s="31">
        <v>1</v>
      </c>
      <c r="B23" s="32" t="s">
        <v>544</v>
      </c>
      <c r="C23" s="32" t="s">
        <v>545</v>
      </c>
      <c r="D23" s="32">
        <v>2005</v>
      </c>
      <c r="E23" s="32">
        <v>2000</v>
      </c>
      <c r="F23" s="32" t="s">
        <v>546</v>
      </c>
      <c r="G23" s="32" t="s">
        <v>547</v>
      </c>
      <c r="H23" s="32" t="s">
        <v>548</v>
      </c>
      <c r="I23" s="32" t="s">
        <v>549</v>
      </c>
      <c r="J23" s="33">
        <v>169.1300048828125</v>
      </c>
      <c r="K23" s="31">
        <v>4</v>
      </c>
      <c r="L23" s="33">
        <f>J23+K23</f>
        <v>173.1300048828125</v>
      </c>
      <c r="M23" s="33">
        <f t="shared" ref="M23:M28" si="1">IF( AND(ISNUMBER(L$23),ISNUMBER(L23)),(L23-L$23)/L$23*100,"")</f>
        <v>0</v>
      </c>
    </row>
    <row r="24" spans="1:13" ht="285">
      <c r="A24" s="5">
        <v>2</v>
      </c>
      <c r="B24" s="16" t="s">
        <v>550</v>
      </c>
      <c r="C24" s="16" t="s">
        <v>551</v>
      </c>
      <c r="D24" s="16">
        <v>2007</v>
      </c>
      <c r="E24" s="16">
        <v>2003</v>
      </c>
      <c r="F24" s="16" t="s">
        <v>552</v>
      </c>
      <c r="G24" s="16" t="s">
        <v>553</v>
      </c>
      <c r="H24" s="16" t="s">
        <v>554</v>
      </c>
      <c r="I24" s="16" t="s">
        <v>555</v>
      </c>
      <c r="J24" s="34">
        <v>217.99000549316406</v>
      </c>
      <c r="K24" s="5">
        <v>12</v>
      </c>
      <c r="L24" s="34">
        <f>J24+K24</f>
        <v>229.99000549316406</v>
      </c>
      <c r="M24" s="34">
        <f t="shared" si="1"/>
        <v>32.842372209738407</v>
      </c>
    </row>
    <row r="25" spans="1:13" ht="225">
      <c r="A25" s="5">
        <v>3</v>
      </c>
      <c r="B25" s="16" t="s">
        <v>556</v>
      </c>
      <c r="C25" s="16" t="s">
        <v>557</v>
      </c>
      <c r="D25" s="16">
        <v>2007</v>
      </c>
      <c r="E25" s="16">
        <v>2002</v>
      </c>
      <c r="F25" s="16" t="s">
        <v>558</v>
      </c>
      <c r="G25" s="16" t="s">
        <v>19</v>
      </c>
      <c r="H25" s="16" t="s">
        <v>559</v>
      </c>
      <c r="I25" s="16" t="s">
        <v>560</v>
      </c>
      <c r="J25" s="34">
        <v>238.39999389648437</v>
      </c>
      <c r="K25" s="5">
        <v>42</v>
      </c>
      <c r="L25" s="34">
        <f>J25+K25</f>
        <v>280.39999389648437</v>
      </c>
      <c r="M25" s="34">
        <f t="shared" si="1"/>
        <v>61.959213301172333</v>
      </c>
    </row>
    <row r="26" spans="1:13" ht="210">
      <c r="A26" s="5"/>
      <c r="B26" s="16" t="s">
        <v>561</v>
      </c>
      <c r="C26" s="16" t="s">
        <v>562</v>
      </c>
      <c r="D26" s="16">
        <v>2004</v>
      </c>
      <c r="E26" s="16">
        <v>2002</v>
      </c>
      <c r="F26" s="16" t="s">
        <v>563</v>
      </c>
      <c r="G26" s="16" t="s">
        <v>19</v>
      </c>
      <c r="H26" s="16" t="s">
        <v>564</v>
      </c>
      <c r="I26" s="16" t="s">
        <v>565</v>
      </c>
      <c r="J26" s="34"/>
      <c r="K26" s="5"/>
      <c r="L26" s="34" t="s">
        <v>443</v>
      </c>
      <c r="M26" s="34" t="str">
        <f t="shared" si="1"/>
        <v/>
      </c>
    </row>
    <row r="27" spans="1:13" ht="150">
      <c r="A27" s="5"/>
      <c r="B27" s="16" t="s">
        <v>566</v>
      </c>
      <c r="C27" s="16" t="s">
        <v>567</v>
      </c>
      <c r="D27" s="16">
        <v>2007</v>
      </c>
      <c r="E27" s="16">
        <v>2005</v>
      </c>
      <c r="F27" s="16" t="s">
        <v>568</v>
      </c>
      <c r="G27" s="16" t="s">
        <v>19</v>
      </c>
      <c r="H27" s="16" t="s">
        <v>29</v>
      </c>
      <c r="I27" s="16" t="s">
        <v>569</v>
      </c>
      <c r="J27" s="34"/>
      <c r="K27" s="5"/>
      <c r="L27" s="34" t="s">
        <v>443</v>
      </c>
      <c r="M27" s="34" t="str">
        <f t="shared" si="1"/>
        <v/>
      </c>
    </row>
    <row r="28" spans="1:13" ht="180">
      <c r="A28" s="5"/>
      <c r="B28" s="16" t="s">
        <v>570</v>
      </c>
      <c r="C28" s="16" t="s">
        <v>571</v>
      </c>
      <c r="D28" s="16">
        <v>2008</v>
      </c>
      <c r="E28" s="16">
        <v>2004</v>
      </c>
      <c r="F28" s="16" t="s">
        <v>572</v>
      </c>
      <c r="G28" s="16" t="s">
        <v>19</v>
      </c>
      <c r="H28" s="16" t="s">
        <v>573</v>
      </c>
      <c r="I28" s="16" t="s">
        <v>574</v>
      </c>
      <c r="J28" s="34"/>
      <c r="K28" s="5"/>
      <c r="L28" s="34" t="s">
        <v>443</v>
      </c>
      <c r="M28" s="34" t="str">
        <f t="shared" si="1"/>
        <v/>
      </c>
    </row>
    <row r="30" spans="1:13" ht="18.75">
      <c r="A30" s="20" t="s">
        <v>491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3">
      <c r="A31" s="25" t="s">
        <v>434</v>
      </c>
      <c r="B31" s="25" t="s">
        <v>1</v>
      </c>
      <c r="C31" s="25" t="s">
        <v>2</v>
      </c>
      <c r="D31" s="25" t="s">
        <v>235</v>
      </c>
      <c r="E31" s="25" t="s">
        <v>236</v>
      </c>
      <c r="F31" s="25" t="s">
        <v>3</v>
      </c>
      <c r="G31" s="25" t="s">
        <v>4</v>
      </c>
      <c r="H31" s="25" t="s">
        <v>5</v>
      </c>
      <c r="I31" s="25" t="s">
        <v>6</v>
      </c>
      <c r="J31" s="25" t="s">
        <v>437</v>
      </c>
      <c r="K31" s="25" t="s">
        <v>438</v>
      </c>
      <c r="L31" s="25" t="s">
        <v>439</v>
      </c>
      <c r="M31" s="25" t="s">
        <v>442</v>
      </c>
    </row>
    <row r="32" spans="1:1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35">
      <c r="A33" s="31">
        <v>1</v>
      </c>
      <c r="B33" s="32" t="s">
        <v>575</v>
      </c>
      <c r="C33" s="32" t="s">
        <v>576</v>
      </c>
      <c r="D33" s="32">
        <v>2005</v>
      </c>
      <c r="E33" s="32">
        <v>2001</v>
      </c>
      <c r="F33" s="32" t="s">
        <v>577</v>
      </c>
      <c r="G33" s="32" t="s">
        <v>578</v>
      </c>
      <c r="H33" s="32" t="s">
        <v>579</v>
      </c>
      <c r="I33" s="32" t="s">
        <v>580</v>
      </c>
      <c r="J33" s="33">
        <v>145.22999572753906</v>
      </c>
      <c r="K33" s="31">
        <v>0</v>
      </c>
      <c r="L33" s="33">
        <f>J33+K33</f>
        <v>145.22999572753906</v>
      </c>
      <c r="M33" s="33">
        <f t="shared" ref="M33:M38" si="2">IF( AND(ISNUMBER(L$33),ISNUMBER(L33)),(L33-L$33)/L$33*100,"")</f>
        <v>0</v>
      </c>
    </row>
    <row r="34" spans="1:13" ht="150">
      <c r="A34" s="5">
        <v>2</v>
      </c>
      <c r="B34" s="16" t="s">
        <v>581</v>
      </c>
      <c r="C34" s="16" t="s">
        <v>582</v>
      </c>
      <c r="D34" s="16">
        <v>2007</v>
      </c>
      <c r="E34" s="16">
        <v>2003</v>
      </c>
      <c r="F34" s="16" t="s">
        <v>583</v>
      </c>
      <c r="G34" s="16" t="s">
        <v>584</v>
      </c>
      <c r="H34" s="16" t="s">
        <v>585</v>
      </c>
      <c r="I34" s="16" t="s">
        <v>586</v>
      </c>
      <c r="J34" s="34">
        <v>162.6300048828125</v>
      </c>
      <c r="K34" s="5">
        <v>0</v>
      </c>
      <c r="L34" s="34">
        <f>J34+K34</f>
        <v>162.6300048828125</v>
      </c>
      <c r="M34" s="34">
        <f t="shared" si="2"/>
        <v>11.981002318499677</v>
      </c>
    </row>
    <row r="35" spans="1:13" ht="120">
      <c r="A35" s="5">
        <v>3</v>
      </c>
      <c r="B35" s="16" t="s">
        <v>587</v>
      </c>
      <c r="C35" s="16" t="s">
        <v>588</v>
      </c>
      <c r="D35" s="16">
        <v>2006</v>
      </c>
      <c r="E35" s="16">
        <v>2005</v>
      </c>
      <c r="F35" s="16" t="s">
        <v>589</v>
      </c>
      <c r="G35" s="16" t="s">
        <v>19</v>
      </c>
      <c r="H35" s="16" t="s">
        <v>65</v>
      </c>
      <c r="I35" s="16" t="s">
        <v>590</v>
      </c>
      <c r="J35" s="34">
        <v>157.33999633789062</v>
      </c>
      <c r="K35" s="5">
        <v>6</v>
      </c>
      <c r="L35" s="34">
        <f>J35+K35</f>
        <v>163.33999633789062</v>
      </c>
      <c r="M35" s="34">
        <f t="shared" si="2"/>
        <v>12.469876157214179</v>
      </c>
    </row>
    <row r="36" spans="1:13" ht="120">
      <c r="A36" s="5"/>
      <c r="B36" s="16" t="s">
        <v>591</v>
      </c>
      <c r="C36" s="16" t="s">
        <v>592</v>
      </c>
      <c r="D36" s="16">
        <v>2004</v>
      </c>
      <c r="E36" s="16">
        <v>2003</v>
      </c>
      <c r="F36" s="16" t="s">
        <v>593</v>
      </c>
      <c r="G36" s="16" t="s">
        <v>19</v>
      </c>
      <c r="H36" s="16" t="s">
        <v>594</v>
      </c>
      <c r="I36" s="16" t="s">
        <v>595</v>
      </c>
      <c r="J36" s="34"/>
      <c r="K36" s="5"/>
      <c r="L36" s="34" t="s">
        <v>443</v>
      </c>
      <c r="M36" s="34" t="str">
        <f t="shared" si="2"/>
        <v/>
      </c>
    </row>
    <row r="37" spans="1:13" ht="75">
      <c r="A37" s="5"/>
      <c r="B37" s="16" t="s">
        <v>596</v>
      </c>
      <c r="C37" s="16" t="s">
        <v>597</v>
      </c>
      <c r="D37" s="16">
        <v>2008</v>
      </c>
      <c r="E37" s="16">
        <v>2003</v>
      </c>
      <c r="F37" s="16" t="s">
        <v>536</v>
      </c>
      <c r="G37" s="16" t="s">
        <v>598</v>
      </c>
      <c r="H37" s="16" t="s">
        <v>599</v>
      </c>
      <c r="I37" s="16" t="s">
        <v>600</v>
      </c>
      <c r="J37" s="34"/>
      <c r="K37" s="5"/>
      <c r="L37" s="34" t="s">
        <v>443</v>
      </c>
      <c r="M37" s="34" t="str">
        <f t="shared" si="2"/>
        <v/>
      </c>
    </row>
    <row r="38" spans="1:13" ht="150">
      <c r="A38" s="5"/>
      <c r="B38" s="16" t="s">
        <v>601</v>
      </c>
      <c r="C38" s="16" t="s">
        <v>602</v>
      </c>
      <c r="D38" s="16">
        <v>2003</v>
      </c>
      <c r="E38" s="16">
        <v>2003</v>
      </c>
      <c r="F38" s="16" t="s">
        <v>603</v>
      </c>
      <c r="G38" s="16" t="s">
        <v>19</v>
      </c>
      <c r="H38" s="16" t="s">
        <v>604</v>
      </c>
      <c r="I38" s="16" t="s">
        <v>605</v>
      </c>
      <c r="J38" s="34"/>
      <c r="K38" s="5"/>
      <c r="L38" s="34" t="s">
        <v>443</v>
      </c>
      <c r="M38" s="34" t="str">
        <f t="shared" si="2"/>
        <v/>
      </c>
    </row>
    <row r="40" spans="1:13" ht="18.75">
      <c r="A40" s="20" t="s">
        <v>492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3">
      <c r="A41" s="25" t="s">
        <v>434</v>
      </c>
      <c r="B41" s="25" t="s">
        <v>1</v>
      </c>
      <c r="C41" s="25" t="s">
        <v>2</v>
      </c>
      <c r="D41" s="25" t="s">
        <v>235</v>
      </c>
      <c r="E41" s="25" t="s">
        <v>236</v>
      </c>
      <c r="F41" s="25" t="s">
        <v>3</v>
      </c>
      <c r="G41" s="25" t="s">
        <v>4</v>
      </c>
      <c r="H41" s="25" t="s">
        <v>5</v>
      </c>
      <c r="I41" s="25" t="s">
        <v>6</v>
      </c>
      <c r="J41" s="25" t="s">
        <v>437</v>
      </c>
      <c r="K41" s="25" t="s">
        <v>438</v>
      </c>
      <c r="L41" s="25" t="s">
        <v>439</v>
      </c>
      <c r="M41" s="25" t="s">
        <v>442</v>
      </c>
    </row>
    <row r="42" spans="1:1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60">
      <c r="A43" s="31">
        <v>1</v>
      </c>
      <c r="B43" s="32" t="s">
        <v>606</v>
      </c>
      <c r="C43" s="32" t="s">
        <v>607</v>
      </c>
      <c r="D43" s="32">
        <v>2005</v>
      </c>
      <c r="E43" s="32">
        <v>2003</v>
      </c>
      <c r="F43" s="32" t="s">
        <v>515</v>
      </c>
      <c r="G43" s="32" t="s">
        <v>60</v>
      </c>
      <c r="H43" s="32" t="s">
        <v>61</v>
      </c>
      <c r="I43" s="32" t="s">
        <v>62</v>
      </c>
      <c r="J43" s="33">
        <v>132.80000305175781</v>
      </c>
      <c r="K43" s="31">
        <v>0</v>
      </c>
      <c r="L43" s="33">
        <f>J43+K43</f>
        <v>132.80000305175781</v>
      </c>
      <c r="M43" s="33">
        <f t="shared" ref="M43:M44" si="3">IF( AND(ISNUMBER(L$43),ISNUMBER(L43)),(L43-L$43)/L$43*100,"")</f>
        <v>0</v>
      </c>
    </row>
    <row r="44" spans="1:13" ht="45">
      <c r="A44" s="5"/>
      <c r="B44" s="16" t="s">
        <v>608</v>
      </c>
      <c r="C44" s="16" t="s">
        <v>609</v>
      </c>
      <c r="D44" s="16">
        <v>2005</v>
      </c>
      <c r="E44" s="16">
        <v>2004</v>
      </c>
      <c r="F44" s="16" t="s">
        <v>610</v>
      </c>
      <c r="G44" s="16" t="s">
        <v>12</v>
      </c>
      <c r="H44" s="16" t="s">
        <v>13</v>
      </c>
      <c r="I44" s="16" t="s">
        <v>14</v>
      </c>
      <c r="J44" s="34"/>
      <c r="K44" s="5"/>
      <c r="L44" s="34" t="s">
        <v>443</v>
      </c>
      <c r="M44" s="34" t="str">
        <f t="shared" si="3"/>
        <v/>
      </c>
    </row>
    <row r="46" spans="1:13" ht="18.75">
      <c r="A46" s="20" t="s">
        <v>493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3">
      <c r="A47" s="25" t="s">
        <v>434</v>
      </c>
      <c r="B47" s="25" t="s">
        <v>1</v>
      </c>
      <c r="C47" s="25" t="s">
        <v>2</v>
      </c>
      <c r="D47" s="25" t="s">
        <v>235</v>
      </c>
      <c r="E47" s="25" t="s">
        <v>236</v>
      </c>
      <c r="F47" s="25" t="s">
        <v>3</v>
      </c>
      <c r="G47" s="25" t="s">
        <v>4</v>
      </c>
      <c r="H47" s="25" t="s">
        <v>5</v>
      </c>
      <c r="I47" s="25" t="s">
        <v>6</v>
      </c>
      <c r="J47" s="25" t="s">
        <v>437</v>
      </c>
      <c r="K47" s="25" t="s">
        <v>438</v>
      </c>
      <c r="L47" s="25" t="s">
        <v>439</v>
      </c>
      <c r="M47" s="25" t="s">
        <v>442</v>
      </c>
    </row>
    <row r="48" spans="1:1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20">
      <c r="A49" s="31">
        <v>1</v>
      </c>
      <c r="B49" s="32" t="s">
        <v>611</v>
      </c>
      <c r="C49" s="32" t="s">
        <v>612</v>
      </c>
      <c r="D49" s="32">
        <v>2006</v>
      </c>
      <c r="E49" s="32">
        <v>2005</v>
      </c>
      <c r="F49" s="32" t="s">
        <v>613</v>
      </c>
      <c r="G49" s="32" t="s">
        <v>19</v>
      </c>
      <c r="H49" s="32" t="s">
        <v>65</v>
      </c>
      <c r="I49" s="32" t="s">
        <v>614</v>
      </c>
      <c r="J49" s="33">
        <v>195.86000061035156</v>
      </c>
      <c r="K49" s="31">
        <v>6</v>
      </c>
      <c r="L49" s="33">
        <f>J49+K49</f>
        <v>201.86000061035156</v>
      </c>
      <c r="M49" s="33">
        <f t="shared" ref="M49:M51" si="4">IF( AND(ISNUMBER(L$49),ISNUMBER(L49)),(L49-L$49)/L$49*100,"")</f>
        <v>0</v>
      </c>
    </row>
    <row r="50" spans="1:13" ht="150">
      <c r="A50" s="5">
        <v>2</v>
      </c>
      <c r="B50" s="16" t="s">
        <v>615</v>
      </c>
      <c r="C50" s="16" t="s">
        <v>616</v>
      </c>
      <c r="D50" s="16">
        <v>2007</v>
      </c>
      <c r="E50" s="16">
        <v>2003</v>
      </c>
      <c r="F50" s="16" t="s">
        <v>617</v>
      </c>
      <c r="G50" s="16" t="s">
        <v>584</v>
      </c>
      <c r="H50" s="16" t="s">
        <v>585</v>
      </c>
      <c r="I50" s="16" t="s">
        <v>586</v>
      </c>
      <c r="J50" s="34">
        <v>216.10000610351562</v>
      </c>
      <c r="K50" s="5">
        <v>2</v>
      </c>
      <c r="L50" s="34">
        <f>J50+K50</f>
        <v>218.10000610351562</v>
      </c>
      <c r="M50" s="34">
        <f t="shared" si="4"/>
        <v>8.0451825245517519</v>
      </c>
    </row>
    <row r="51" spans="1:13" ht="135">
      <c r="A51" s="5">
        <v>3</v>
      </c>
      <c r="B51" s="16" t="s">
        <v>618</v>
      </c>
      <c r="C51" s="16" t="s">
        <v>619</v>
      </c>
      <c r="D51" s="16">
        <v>2005</v>
      </c>
      <c r="E51" s="16">
        <v>2001</v>
      </c>
      <c r="F51" s="16" t="s">
        <v>577</v>
      </c>
      <c r="G51" s="16" t="s">
        <v>620</v>
      </c>
      <c r="H51" s="16" t="s">
        <v>621</v>
      </c>
      <c r="I51" s="16" t="s">
        <v>622</v>
      </c>
      <c r="J51" s="34">
        <v>174.00999450683594</v>
      </c>
      <c r="K51" s="5">
        <v>58</v>
      </c>
      <c r="L51" s="34">
        <f>J51+K51</f>
        <v>232.00999450683594</v>
      </c>
      <c r="M51" s="34">
        <f t="shared" si="4"/>
        <v>14.936091253998669</v>
      </c>
    </row>
  </sheetData>
  <mergeCells count="76">
    <mergeCell ref="L47:L48"/>
    <mergeCell ref="M47:M48"/>
    <mergeCell ref="G47:G48"/>
    <mergeCell ref="H47:H48"/>
    <mergeCell ref="I47:I48"/>
    <mergeCell ref="A46:J46"/>
    <mergeCell ref="J47:J48"/>
    <mergeCell ref="K47:K48"/>
    <mergeCell ref="A47:A48"/>
    <mergeCell ref="B47:B48"/>
    <mergeCell ref="C47:C48"/>
    <mergeCell ref="D47:D48"/>
    <mergeCell ref="E47:E48"/>
    <mergeCell ref="F47:F48"/>
    <mergeCell ref="I41:I42"/>
    <mergeCell ref="A40:J40"/>
    <mergeCell ref="J41:J42"/>
    <mergeCell ref="K41:K42"/>
    <mergeCell ref="L41:L42"/>
    <mergeCell ref="M41:M42"/>
    <mergeCell ref="L31:L32"/>
    <mergeCell ref="M31:M32"/>
    <mergeCell ref="A41:A42"/>
    <mergeCell ref="B41:B42"/>
    <mergeCell ref="C41:C42"/>
    <mergeCell ref="D41:D42"/>
    <mergeCell ref="E41:E42"/>
    <mergeCell ref="F41:F42"/>
    <mergeCell ref="G41:G42"/>
    <mergeCell ref="H41:H42"/>
    <mergeCell ref="G31:G32"/>
    <mergeCell ref="H31:H32"/>
    <mergeCell ref="I31:I32"/>
    <mergeCell ref="A30:J30"/>
    <mergeCell ref="J31:J32"/>
    <mergeCell ref="K31:K32"/>
    <mergeCell ref="A31:A32"/>
    <mergeCell ref="B31:B32"/>
    <mergeCell ref="C31:C32"/>
    <mergeCell ref="D31:D32"/>
    <mergeCell ref="E31:E32"/>
    <mergeCell ref="F31:F32"/>
    <mergeCell ref="I21:I22"/>
    <mergeCell ref="A20:J20"/>
    <mergeCell ref="J21:J22"/>
    <mergeCell ref="K21:K22"/>
    <mergeCell ref="L21:L22"/>
    <mergeCell ref="M21:M22"/>
    <mergeCell ref="L8:L9"/>
    <mergeCell ref="M8:M9"/>
    <mergeCell ref="A21:A22"/>
    <mergeCell ref="B21:B22"/>
    <mergeCell ref="C21:C22"/>
    <mergeCell ref="D21:D22"/>
    <mergeCell ref="E21:E22"/>
    <mergeCell ref="F21:F22"/>
    <mergeCell ref="G21:G22"/>
    <mergeCell ref="H21:H22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139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>
      <c r="A1" s="18" t="s">
        <v>428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8.75">
      <c r="A2" s="20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>
      <c r="A3" s="21" t="s">
        <v>430</v>
      </c>
      <c r="B3" s="21"/>
      <c r="C3" s="22" t="s">
        <v>431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ht="21">
      <c r="A4" s="23" t="s">
        <v>503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ht="23.25">
      <c r="A5" s="24" t="s">
        <v>504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7" spans="1:57" ht="18.75">
      <c r="A7" s="20" t="s">
        <v>435</v>
      </c>
      <c r="B7" s="20"/>
      <c r="C7" s="20"/>
      <c r="D7" s="20"/>
      <c r="E7" s="20"/>
      <c r="F7" s="20"/>
      <c r="G7" s="20"/>
      <c r="H7" s="20"/>
      <c r="I7" s="20"/>
      <c r="J7" s="20"/>
    </row>
    <row r="8" spans="1:57">
      <c r="A8" s="25" t="s">
        <v>434</v>
      </c>
      <c r="B8" s="25" t="s">
        <v>1</v>
      </c>
      <c r="C8" s="25" t="s">
        <v>2</v>
      </c>
      <c r="D8" s="25" t="s">
        <v>235</v>
      </c>
      <c r="E8" s="25" t="s">
        <v>236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436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  <c r="AG8" s="27" t="s">
        <v>440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9"/>
      <c r="BD8" s="25" t="s">
        <v>441</v>
      </c>
      <c r="BE8" s="25" t="s">
        <v>442</v>
      </c>
    </row>
    <row r="9" spans="1:57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 t="s">
        <v>437</v>
      </c>
      <c r="AE9" s="30" t="s">
        <v>438</v>
      </c>
      <c r="AF9" s="30" t="s">
        <v>439</v>
      </c>
      <c r="AG9" s="30">
        <v>1</v>
      </c>
      <c r="AH9" s="30">
        <v>2</v>
      </c>
      <c r="AI9" s="30">
        <v>3</v>
      </c>
      <c r="AJ9" s="30">
        <v>4</v>
      </c>
      <c r="AK9" s="30">
        <v>5</v>
      </c>
      <c r="AL9" s="30">
        <v>6</v>
      </c>
      <c r="AM9" s="30">
        <v>7</v>
      </c>
      <c r="AN9" s="30">
        <v>8</v>
      </c>
      <c r="AO9" s="30">
        <v>9</v>
      </c>
      <c r="AP9" s="30">
        <v>10</v>
      </c>
      <c r="AQ9" s="30">
        <v>11</v>
      </c>
      <c r="AR9" s="30">
        <v>12</v>
      </c>
      <c r="AS9" s="30">
        <v>13</v>
      </c>
      <c r="AT9" s="30">
        <v>14</v>
      </c>
      <c r="AU9" s="30">
        <v>15</v>
      </c>
      <c r="AV9" s="30">
        <v>16</v>
      </c>
      <c r="AW9" s="30">
        <v>17</v>
      </c>
      <c r="AX9" s="30">
        <v>18</v>
      </c>
      <c r="AY9" s="30">
        <v>19</v>
      </c>
      <c r="AZ9" s="30">
        <v>20</v>
      </c>
      <c r="BA9" s="30" t="s">
        <v>437</v>
      </c>
      <c r="BB9" s="30" t="s">
        <v>438</v>
      </c>
      <c r="BC9" s="30" t="s">
        <v>439</v>
      </c>
      <c r="BD9" s="26"/>
      <c r="BE9" s="26"/>
    </row>
    <row r="10" spans="1:57" ht="60">
      <c r="A10" s="31">
        <v>1</v>
      </c>
      <c r="B10" s="32" t="s">
        <v>178</v>
      </c>
      <c r="C10" s="32">
        <v>2000</v>
      </c>
      <c r="D10" s="32">
        <v>2000</v>
      </c>
      <c r="E10" s="32">
        <v>2000</v>
      </c>
      <c r="F10" s="32" t="s">
        <v>51</v>
      </c>
      <c r="G10" s="32" t="s">
        <v>19</v>
      </c>
      <c r="H10" s="32" t="s">
        <v>179</v>
      </c>
      <c r="I10" s="32" t="s">
        <v>180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2</v>
      </c>
      <c r="Z10" s="31">
        <v>0</v>
      </c>
      <c r="AA10" s="31">
        <v>0</v>
      </c>
      <c r="AB10" s="31">
        <v>0</v>
      </c>
      <c r="AC10" s="31">
        <v>0</v>
      </c>
      <c r="AD10" s="33">
        <v>99.209999084472656</v>
      </c>
      <c r="AE10" s="31">
        <f t="shared" ref="AE10:AE48" si="0">SUM(J10:AC10)</f>
        <v>2</v>
      </c>
      <c r="AF10" s="33">
        <f t="shared" ref="AF10:AF48" si="1">AD10+AE10</f>
        <v>101.20999908447266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3">
        <v>90.099998474121094</v>
      </c>
      <c r="BB10" s="31">
        <f t="shared" ref="BB10:BB48" si="2">SUM(AG10:AZ10)</f>
        <v>0</v>
      </c>
      <c r="BC10" s="33">
        <f t="shared" ref="BC10:BC48" si="3">BA10+BB10</f>
        <v>90.099998474121094</v>
      </c>
      <c r="BD10" s="33">
        <f t="shared" ref="BD10:BD48" si="4">MIN(BC10,AF10)</f>
        <v>90.099998474121094</v>
      </c>
      <c r="BE10" s="33">
        <f t="shared" ref="BE10:BE48" si="5">IF( AND(ISNUMBER(BD$10),ISNUMBER(BD10)),(BD10-BD$10)/BD$10*100,"")</f>
        <v>0</v>
      </c>
    </row>
    <row r="11" spans="1:57" ht="45">
      <c r="A11" s="5">
        <v>2</v>
      </c>
      <c r="B11" s="16" t="s">
        <v>145</v>
      </c>
      <c r="C11" s="16">
        <v>2002</v>
      </c>
      <c r="D11" s="16">
        <v>2002</v>
      </c>
      <c r="E11" s="16">
        <v>2002</v>
      </c>
      <c r="F11" s="16" t="s">
        <v>51</v>
      </c>
      <c r="G11" s="16" t="s">
        <v>19</v>
      </c>
      <c r="H11" s="16" t="s">
        <v>29</v>
      </c>
      <c r="I11" s="16" t="s">
        <v>52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4">
        <v>103.62000274658203</v>
      </c>
      <c r="AE11" s="5">
        <f t="shared" si="0"/>
        <v>0</v>
      </c>
      <c r="AF11" s="34">
        <f t="shared" si="1"/>
        <v>103.62000274658203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34">
        <v>92.639999389648438</v>
      </c>
      <c r="BB11" s="5">
        <f t="shared" si="2"/>
        <v>0</v>
      </c>
      <c r="BC11" s="34">
        <f t="shared" si="3"/>
        <v>92.639999389648438</v>
      </c>
      <c r="BD11" s="34">
        <f t="shared" si="4"/>
        <v>92.639999389648438</v>
      </c>
      <c r="BE11" s="34">
        <f t="shared" si="5"/>
        <v>2.8190909639769788</v>
      </c>
    </row>
    <row r="12" spans="1:57" ht="60">
      <c r="A12" s="5">
        <v>3</v>
      </c>
      <c r="B12" s="16" t="s">
        <v>184</v>
      </c>
      <c r="C12" s="16">
        <v>2000</v>
      </c>
      <c r="D12" s="16">
        <v>2000</v>
      </c>
      <c r="E12" s="16">
        <v>2000</v>
      </c>
      <c r="F12" s="16" t="s">
        <v>51</v>
      </c>
      <c r="G12" s="16" t="s">
        <v>19</v>
      </c>
      <c r="H12" s="16" t="s">
        <v>179</v>
      </c>
      <c r="I12" s="16" t="s">
        <v>180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34">
        <v>101.09999847412109</v>
      </c>
      <c r="AE12" s="5">
        <f t="shared" si="0"/>
        <v>0</v>
      </c>
      <c r="AF12" s="34">
        <f t="shared" si="1"/>
        <v>101.09999847412109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2</v>
      </c>
      <c r="AX12" s="5">
        <v>0</v>
      </c>
      <c r="AY12" s="5">
        <v>0</v>
      </c>
      <c r="AZ12" s="5">
        <v>0</v>
      </c>
      <c r="BA12" s="34">
        <v>94.680000305175781</v>
      </c>
      <c r="BB12" s="5">
        <f t="shared" si="2"/>
        <v>2</v>
      </c>
      <c r="BC12" s="34">
        <f t="shared" si="3"/>
        <v>96.680000305175781</v>
      </c>
      <c r="BD12" s="34">
        <f t="shared" si="4"/>
        <v>96.680000305175781</v>
      </c>
      <c r="BE12" s="34">
        <f t="shared" si="5"/>
        <v>7.30299882629257</v>
      </c>
    </row>
    <row r="13" spans="1:57" ht="45">
      <c r="A13" s="5">
        <v>4</v>
      </c>
      <c r="B13" s="16" t="s">
        <v>50</v>
      </c>
      <c r="C13" s="16">
        <v>2002</v>
      </c>
      <c r="D13" s="16">
        <v>2002</v>
      </c>
      <c r="E13" s="16">
        <v>2002</v>
      </c>
      <c r="F13" s="16" t="s">
        <v>51</v>
      </c>
      <c r="G13" s="16" t="s">
        <v>19</v>
      </c>
      <c r="H13" s="16" t="s">
        <v>29</v>
      </c>
      <c r="I13" s="16" t="s">
        <v>52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34">
        <v>109.94999694824219</v>
      </c>
      <c r="AE13" s="5">
        <f t="shared" si="0"/>
        <v>0</v>
      </c>
      <c r="AF13" s="34">
        <f t="shared" si="1"/>
        <v>109.94999694824219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34">
        <v>104.20999908447266</v>
      </c>
      <c r="BB13" s="5">
        <f t="shared" si="2"/>
        <v>0</v>
      </c>
      <c r="BC13" s="34">
        <f t="shared" si="3"/>
        <v>104.20999908447266</v>
      </c>
      <c r="BD13" s="34">
        <f t="shared" si="4"/>
        <v>104.20999908447266</v>
      </c>
      <c r="BE13" s="34">
        <f t="shared" si="5"/>
        <v>15.660378301120945</v>
      </c>
    </row>
    <row r="14" spans="1:57" ht="45">
      <c r="A14" s="5">
        <v>5</v>
      </c>
      <c r="B14" s="16" t="s">
        <v>109</v>
      </c>
      <c r="C14" s="16">
        <v>2002</v>
      </c>
      <c r="D14" s="16">
        <v>2002</v>
      </c>
      <c r="E14" s="16">
        <v>2002</v>
      </c>
      <c r="F14" s="16">
        <v>1</v>
      </c>
      <c r="G14" s="16" t="s">
        <v>19</v>
      </c>
      <c r="H14" s="16" t="s">
        <v>29</v>
      </c>
      <c r="I14" s="16" t="s">
        <v>52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4">
        <v>109.27999877929687</v>
      </c>
      <c r="AE14" s="5">
        <f t="shared" si="0"/>
        <v>0</v>
      </c>
      <c r="AF14" s="34">
        <f t="shared" si="1"/>
        <v>109.27999877929687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2</v>
      </c>
      <c r="BA14" s="34">
        <v>103.09999847412109</v>
      </c>
      <c r="BB14" s="5">
        <f t="shared" si="2"/>
        <v>2</v>
      </c>
      <c r="BC14" s="34">
        <f t="shared" si="3"/>
        <v>105.09999847412109</v>
      </c>
      <c r="BD14" s="34">
        <f t="shared" si="4"/>
        <v>105.09999847412109</v>
      </c>
      <c r="BE14" s="34">
        <f t="shared" si="5"/>
        <v>16.648168983386125</v>
      </c>
    </row>
    <row r="15" spans="1:57" ht="60">
      <c r="A15" s="5">
        <v>6</v>
      </c>
      <c r="B15" s="16" t="s">
        <v>152</v>
      </c>
      <c r="C15" s="16">
        <v>2003</v>
      </c>
      <c r="D15" s="16">
        <v>2003</v>
      </c>
      <c r="E15" s="16">
        <v>2003</v>
      </c>
      <c r="F15" s="16">
        <v>1</v>
      </c>
      <c r="G15" s="16" t="s">
        <v>60</v>
      </c>
      <c r="H15" s="16" t="s">
        <v>61</v>
      </c>
      <c r="I15" s="16" t="s">
        <v>62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4">
        <v>112.16000366210937</v>
      </c>
      <c r="AE15" s="5">
        <f t="shared" si="0"/>
        <v>0</v>
      </c>
      <c r="AF15" s="34">
        <f t="shared" si="1"/>
        <v>112.16000366210937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34">
        <v>108.79000091552734</v>
      </c>
      <c r="BB15" s="5">
        <f t="shared" si="2"/>
        <v>0</v>
      </c>
      <c r="BC15" s="34">
        <f t="shared" si="3"/>
        <v>108.79000091552734</v>
      </c>
      <c r="BD15" s="34">
        <f t="shared" si="4"/>
        <v>108.79000091552734</v>
      </c>
      <c r="BE15" s="34">
        <f t="shared" si="5"/>
        <v>20.743621262962034</v>
      </c>
    </row>
    <row r="16" spans="1:57" ht="30">
      <c r="A16" s="5">
        <v>7</v>
      </c>
      <c r="B16" s="16" t="s">
        <v>186</v>
      </c>
      <c r="C16" s="16">
        <v>2002</v>
      </c>
      <c r="D16" s="16">
        <v>2002</v>
      </c>
      <c r="E16" s="16">
        <v>2002</v>
      </c>
      <c r="F16" s="16" t="s">
        <v>51</v>
      </c>
      <c r="G16" s="16" t="s">
        <v>19</v>
      </c>
      <c r="H16" s="16" t="s">
        <v>65</v>
      </c>
      <c r="I16" s="16" t="s">
        <v>30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34">
        <v>120.23000335693359</v>
      </c>
      <c r="AE16" s="5">
        <f t="shared" si="0"/>
        <v>0</v>
      </c>
      <c r="AF16" s="34">
        <f t="shared" si="1"/>
        <v>120.23000335693359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34">
        <v>112.23000335693359</v>
      </c>
      <c r="BB16" s="5">
        <f t="shared" si="2"/>
        <v>0</v>
      </c>
      <c r="BC16" s="34">
        <f t="shared" si="3"/>
        <v>112.23000335693359</v>
      </c>
      <c r="BD16" s="34">
        <f t="shared" si="4"/>
        <v>112.23000335693359</v>
      </c>
      <c r="BE16" s="34">
        <f t="shared" si="5"/>
        <v>24.561604059481503</v>
      </c>
    </row>
    <row r="17" spans="1:57" ht="60">
      <c r="A17" s="5">
        <v>8</v>
      </c>
      <c r="B17" s="16" t="s">
        <v>59</v>
      </c>
      <c r="C17" s="16">
        <v>2004</v>
      </c>
      <c r="D17" s="16">
        <v>2004</v>
      </c>
      <c r="E17" s="16">
        <v>2004</v>
      </c>
      <c r="F17" s="16">
        <v>1</v>
      </c>
      <c r="G17" s="16" t="s">
        <v>60</v>
      </c>
      <c r="H17" s="16" t="s">
        <v>61</v>
      </c>
      <c r="I17" s="16" t="s">
        <v>62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4">
        <v>112.62000274658203</v>
      </c>
      <c r="AE17" s="5">
        <f t="shared" si="0"/>
        <v>0</v>
      </c>
      <c r="AF17" s="34">
        <f t="shared" si="1"/>
        <v>112.62000274658203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2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2</v>
      </c>
      <c r="BA17" s="34">
        <v>113.05000305175781</v>
      </c>
      <c r="BB17" s="5">
        <f t="shared" si="2"/>
        <v>4</v>
      </c>
      <c r="BC17" s="34">
        <f t="shared" si="3"/>
        <v>117.05000305175781</v>
      </c>
      <c r="BD17" s="34">
        <f t="shared" si="4"/>
        <v>112.62000274658203</v>
      </c>
      <c r="BE17" s="34">
        <f t="shared" si="5"/>
        <v>24.994455775633813</v>
      </c>
    </row>
    <row r="18" spans="1:57" ht="30">
      <c r="A18" s="5">
        <v>9</v>
      </c>
      <c r="B18" s="16" t="s">
        <v>88</v>
      </c>
      <c r="C18" s="16">
        <v>2002</v>
      </c>
      <c r="D18" s="16">
        <v>2002</v>
      </c>
      <c r="E18" s="16">
        <v>2002</v>
      </c>
      <c r="F18" s="16">
        <v>1</v>
      </c>
      <c r="G18" s="16" t="s">
        <v>12</v>
      </c>
      <c r="H18" s="16" t="s">
        <v>13</v>
      </c>
      <c r="I18" s="16" t="s">
        <v>14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34">
        <v>112.83000183105469</v>
      </c>
      <c r="AE18" s="5">
        <f t="shared" si="0"/>
        <v>0</v>
      </c>
      <c r="AF18" s="34">
        <f t="shared" si="1"/>
        <v>112.83000183105469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2</v>
      </c>
      <c r="AW18" s="5">
        <v>50</v>
      </c>
      <c r="AX18" s="5">
        <v>0</v>
      </c>
      <c r="AY18" s="5">
        <v>0</v>
      </c>
      <c r="AZ18" s="5">
        <v>0</v>
      </c>
      <c r="BA18" s="34">
        <v>106.08000183105469</v>
      </c>
      <c r="BB18" s="5">
        <f t="shared" si="2"/>
        <v>52</v>
      </c>
      <c r="BC18" s="34">
        <f t="shared" si="3"/>
        <v>158.08000183105469</v>
      </c>
      <c r="BD18" s="34">
        <f t="shared" si="4"/>
        <v>112.83000183105469</v>
      </c>
      <c r="BE18" s="34">
        <f t="shared" si="5"/>
        <v>25.227529125277627</v>
      </c>
    </row>
    <row r="19" spans="1:57" ht="60">
      <c r="A19" s="5">
        <v>10</v>
      </c>
      <c r="B19" s="16" t="s">
        <v>212</v>
      </c>
      <c r="C19" s="16">
        <v>2004</v>
      </c>
      <c r="D19" s="16">
        <v>2004</v>
      </c>
      <c r="E19" s="16">
        <v>2004</v>
      </c>
      <c r="F19" s="16">
        <v>2</v>
      </c>
      <c r="G19" s="16" t="s">
        <v>19</v>
      </c>
      <c r="H19" s="16" t="s">
        <v>29</v>
      </c>
      <c r="I19" s="16" t="s">
        <v>57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34">
        <v>114.06999969482422</v>
      </c>
      <c r="AE19" s="5">
        <f t="shared" si="0"/>
        <v>0</v>
      </c>
      <c r="AF19" s="34">
        <f t="shared" si="1"/>
        <v>114.06999969482422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2</v>
      </c>
      <c r="AP19" s="5">
        <v>0</v>
      </c>
      <c r="AQ19" s="5">
        <v>0</v>
      </c>
      <c r="AR19" s="5">
        <v>0</v>
      </c>
      <c r="AS19" s="5">
        <v>0</v>
      </c>
      <c r="AT19" s="5">
        <v>2</v>
      </c>
      <c r="AU19" s="5">
        <v>2</v>
      </c>
      <c r="AV19" s="5">
        <v>2</v>
      </c>
      <c r="AW19" s="5">
        <v>0</v>
      </c>
      <c r="AX19" s="5">
        <v>0</v>
      </c>
      <c r="AY19" s="5">
        <v>0</v>
      </c>
      <c r="AZ19" s="5">
        <v>0</v>
      </c>
      <c r="BA19" s="34">
        <v>116.86000061035156</v>
      </c>
      <c r="BB19" s="5">
        <f t="shared" si="2"/>
        <v>8</v>
      </c>
      <c r="BC19" s="34">
        <f t="shared" si="3"/>
        <v>124.86000061035156</v>
      </c>
      <c r="BD19" s="34">
        <f t="shared" si="4"/>
        <v>114.06999969482422</v>
      </c>
      <c r="BE19" s="34">
        <f t="shared" si="5"/>
        <v>26.603775390282486</v>
      </c>
    </row>
    <row r="20" spans="1:57" ht="45">
      <c r="A20" s="5">
        <v>11</v>
      </c>
      <c r="B20" s="16" t="s">
        <v>54</v>
      </c>
      <c r="C20" s="16">
        <v>2000</v>
      </c>
      <c r="D20" s="16">
        <v>2000</v>
      </c>
      <c r="E20" s="16">
        <v>2000</v>
      </c>
      <c r="F20" s="16" t="s">
        <v>51</v>
      </c>
      <c r="G20" s="16" t="s">
        <v>19</v>
      </c>
      <c r="H20" s="16" t="s">
        <v>29</v>
      </c>
      <c r="I20" s="16" t="s">
        <v>30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2</v>
      </c>
      <c r="AD20" s="34">
        <v>123.63999938964844</v>
      </c>
      <c r="AE20" s="5">
        <f t="shared" si="0"/>
        <v>2</v>
      </c>
      <c r="AF20" s="34">
        <f t="shared" si="1"/>
        <v>125.63999938964844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2</v>
      </c>
      <c r="AW20" s="5">
        <v>0</v>
      </c>
      <c r="AX20" s="5">
        <v>0</v>
      </c>
      <c r="AY20" s="5">
        <v>2</v>
      </c>
      <c r="AZ20" s="5">
        <v>0</v>
      </c>
      <c r="BA20" s="34">
        <v>118.79000091552734</v>
      </c>
      <c r="BB20" s="5">
        <f t="shared" si="2"/>
        <v>4</v>
      </c>
      <c r="BC20" s="34">
        <f t="shared" si="3"/>
        <v>122.79000091552734</v>
      </c>
      <c r="BD20" s="34">
        <f t="shared" si="4"/>
        <v>122.79000091552734</v>
      </c>
      <c r="BE20" s="34">
        <f t="shared" si="5"/>
        <v>36.281912314122415</v>
      </c>
    </row>
    <row r="21" spans="1:57" ht="30">
      <c r="A21" s="5">
        <v>12</v>
      </c>
      <c r="B21" s="16" t="s">
        <v>90</v>
      </c>
      <c r="C21" s="16">
        <v>2005</v>
      </c>
      <c r="D21" s="16">
        <v>2005</v>
      </c>
      <c r="E21" s="16">
        <v>2005</v>
      </c>
      <c r="F21" s="16">
        <v>2</v>
      </c>
      <c r="G21" s="16" t="s">
        <v>12</v>
      </c>
      <c r="H21" s="16" t="s">
        <v>13</v>
      </c>
      <c r="I21" s="16" t="s">
        <v>14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34">
        <v>124.80000305175781</v>
      </c>
      <c r="AE21" s="5">
        <f t="shared" si="0"/>
        <v>0</v>
      </c>
      <c r="AF21" s="34">
        <f t="shared" si="1"/>
        <v>124.80000305175781</v>
      </c>
      <c r="AG21" s="5">
        <v>0</v>
      </c>
      <c r="AH21" s="5">
        <v>0</v>
      </c>
      <c r="AI21" s="5">
        <v>0</v>
      </c>
      <c r="AJ21" s="5">
        <v>0</v>
      </c>
      <c r="AK21" s="5">
        <v>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2</v>
      </c>
      <c r="AU21" s="5">
        <v>0</v>
      </c>
      <c r="AV21" s="5">
        <v>2</v>
      </c>
      <c r="AW21" s="5">
        <v>0</v>
      </c>
      <c r="AX21" s="5">
        <v>0</v>
      </c>
      <c r="AY21" s="5">
        <v>0</v>
      </c>
      <c r="AZ21" s="5">
        <v>0</v>
      </c>
      <c r="BA21" s="34">
        <v>133.66000366210937</v>
      </c>
      <c r="BB21" s="5">
        <f t="shared" si="2"/>
        <v>6</v>
      </c>
      <c r="BC21" s="34">
        <f t="shared" si="3"/>
        <v>139.66000366210937</v>
      </c>
      <c r="BD21" s="34">
        <f t="shared" si="4"/>
        <v>124.80000305175781</v>
      </c>
      <c r="BE21" s="34">
        <f t="shared" si="5"/>
        <v>38.512769328851206</v>
      </c>
    </row>
    <row r="22" spans="1:57" ht="45">
      <c r="A22" s="5">
        <v>13</v>
      </c>
      <c r="B22" s="16" t="s">
        <v>111</v>
      </c>
      <c r="C22" s="16">
        <v>2006</v>
      </c>
      <c r="D22" s="16">
        <v>2006</v>
      </c>
      <c r="E22" s="16">
        <v>2006</v>
      </c>
      <c r="F22" s="16" t="s">
        <v>18</v>
      </c>
      <c r="G22" s="16" t="s">
        <v>19</v>
      </c>
      <c r="H22" s="16" t="s">
        <v>65</v>
      </c>
      <c r="I22" s="16" t="s">
        <v>112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34">
        <v>128.49000549316406</v>
      </c>
      <c r="AE22" s="5">
        <f t="shared" si="0"/>
        <v>0</v>
      </c>
      <c r="AF22" s="34">
        <f t="shared" si="1"/>
        <v>128.49000549316406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34">
        <v>127.62000274658203</v>
      </c>
      <c r="BB22" s="5">
        <f t="shared" si="2"/>
        <v>0</v>
      </c>
      <c r="BC22" s="34">
        <f t="shared" si="3"/>
        <v>127.62000274658203</v>
      </c>
      <c r="BD22" s="34">
        <f t="shared" si="4"/>
        <v>127.62000274658203</v>
      </c>
      <c r="BE22" s="34">
        <f t="shared" si="5"/>
        <v>41.642624759019938</v>
      </c>
    </row>
    <row r="23" spans="1:57" ht="30">
      <c r="A23" s="5">
        <v>14</v>
      </c>
      <c r="B23" s="16" t="s">
        <v>17</v>
      </c>
      <c r="C23" s="16">
        <v>2000</v>
      </c>
      <c r="D23" s="16">
        <v>2000</v>
      </c>
      <c r="E23" s="16">
        <v>2000</v>
      </c>
      <c r="F23" s="16" t="s">
        <v>18</v>
      </c>
      <c r="G23" s="16" t="s">
        <v>19</v>
      </c>
      <c r="H23" s="16" t="s">
        <v>20</v>
      </c>
      <c r="I23" s="16" t="s">
        <v>21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4">
        <v>129.07000732421875</v>
      </c>
      <c r="AE23" s="5">
        <f t="shared" si="0"/>
        <v>0</v>
      </c>
      <c r="AF23" s="34">
        <f t="shared" si="1"/>
        <v>129.07000732421875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34"/>
      <c r="BB23" s="5">
        <f t="shared" si="2"/>
        <v>0</v>
      </c>
      <c r="BC23" s="34" t="s">
        <v>443</v>
      </c>
      <c r="BD23" s="34">
        <f t="shared" si="4"/>
        <v>129.07000732421875</v>
      </c>
      <c r="BE23" s="34">
        <f t="shared" si="5"/>
        <v>43.251952841365238</v>
      </c>
    </row>
    <row r="24" spans="1:57" ht="60">
      <c r="A24" s="5">
        <v>15</v>
      </c>
      <c r="B24" s="16" t="s">
        <v>131</v>
      </c>
      <c r="C24" s="16">
        <v>2007</v>
      </c>
      <c r="D24" s="16">
        <v>2007</v>
      </c>
      <c r="E24" s="16">
        <v>2007</v>
      </c>
      <c r="F24" s="16" t="s">
        <v>34</v>
      </c>
      <c r="G24" s="16" t="s">
        <v>60</v>
      </c>
      <c r="H24" s="16" t="s">
        <v>61</v>
      </c>
      <c r="I24" s="16" t="s">
        <v>62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34">
        <v>129.71000671386719</v>
      </c>
      <c r="AE24" s="5">
        <f t="shared" si="0"/>
        <v>0</v>
      </c>
      <c r="AF24" s="34">
        <f t="shared" si="1"/>
        <v>129.71000671386719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2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5">
        <v>0</v>
      </c>
      <c r="BA24" s="34">
        <v>143.42999267578125</v>
      </c>
      <c r="BB24" s="5">
        <f t="shared" si="2"/>
        <v>4</v>
      </c>
      <c r="BC24" s="34">
        <f t="shared" si="3"/>
        <v>147.42999267578125</v>
      </c>
      <c r="BD24" s="34">
        <f t="shared" si="4"/>
        <v>129.71000671386719</v>
      </c>
      <c r="BE24" s="34">
        <f t="shared" si="5"/>
        <v>43.962274040573988</v>
      </c>
    </row>
    <row r="25" spans="1:57" ht="60">
      <c r="A25" s="5">
        <v>16</v>
      </c>
      <c r="B25" s="16" t="s">
        <v>64</v>
      </c>
      <c r="C25" s="16">
        <v>2005</v>
      </c>
      <c r="D25" s="16">
        <v>2005</v>
      </c>
      <c r="E25" s="16">
        <v>2005</v>
      </c>
      <c r="F25" s="16" t="s">
        <v>18</v>
      </c>
      <c r="G25" s="16" t="s">
        <v>19</v>
      </c>
      <c r="H25" s="16" t="s">
        <v>65</v>
      </c>
      <c r="I25" s="16" t="s">
        <v>66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34">
        <v>132.02000427246094</v>
      </c>
      <c r="AE25" s="5">
        <f t="shared" si="0"/>
        <v>0</v>
      </c>
      <c r="AF25" s="34">
        <f t="shared" si="1"/>
        <v>132.02000427246094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2</v>
      </c>
      <c r="AP25" s="5">
        <v>0</v>
      </c>
      <c r="AQ25" s="5">
        <v>0</v>
      </c>
      <c r="AR25" s="5">
        <v>0</v>
      </c>
      <c r="AS25" s="5">
        <v>2</v>
      </c>
      <c r="AT25" s="5">
        <v>0</v>
      </c>
      <c r="AU25" s="5">
        <v>2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34">
        <v>149.13999938964844</v>
      </c>
      <c r="BB25" s="5">
        <f t="shared" si="2"/>
        <v>6</v>
      </c>
      <c r="BC25" s="34">
        <f t="shared" si="3"/>
        <v>155.13999938964844</v>
      </c>
      <c r="BD25" s="34">
        <f t="shared" si="4"/>
        <v>132.02000427246094</v>
      </c>
      <c r="BE25" s="34">
        <f t="shared" si="5"/>
        <v>46.526089354352528</v>
      </c>
    </row>
    <row r="26" spans="1:57" ht="45">
      <c r="A26" s="5">
        <v>17</v>
      </c>
      <c r="B26" s="16" t="s">
        <v>150</v>
      </c>
      <c r="C26" s="16">
        <v>2004</v>
      </c>
      <c r="D26" s="16">
        <v>2004</v>
      </c>
      <c r="E26" s="16">
        <v>2004</v>
      </c>
      <c r="F26" s="16" t="s">
        <v>34</v>
      </c>
      <c r="G26" s="16" t="s">
        <v>19</v>
      </c>
      <c r="H26" s="16" t="s">
        <v>29</v>
      </c>
      <c r="I26" s="16" t="s">
        <v>25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4">
        <v>137.33999633789062</v>
      </c>
      <c r="AE26" s="5">
        <f t="shared" si="0"/>
        <v>0</v>
      </c>
      <c r="AF26" s="34">
        <f t="shared" si="1"/>
        <v>137.33999633789062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34"/>
      <c r="BB26" s="5">
        <f t="shared" si="2"/>
        <v>0</v>
      </c>
      <c r="BC26" s="34" t="s">
        <v>443</v>
      </c>
      <c r="BD26" s="34">
        <f t="shared" si="4"/>
        <v>137.33999633789062</v>
      </c>
      <c r="BE26" s="34">
        <f t="shared" si="5"/>
        <v>52.430631147388986</v>
      </c>
    </row>
    <row r="27" spans="1:57" ht="60">
      <c r="A27" s="5">
        <v>18</v>
      </c>
      <c r="B27" s="16" t="s">
        <v>208</v>
      </c>
      <c r="C27" s="16">
        <v>2002</v>
      </c>
      <c r="D27" s="16">
        <v>2002</v>
      </c>
      <c r="E27" s="16">
        <v>2002</v>
      </c>
      <c r="F27" s="16" t="s">
        <v>34</v>
      </c>
      <c r="G27" s="16" t="s">
        <v>19</v>
      </c>
      <c r="H27" s="16" t="s">
        <v>29</v>
      </c>
      <c r="I27" s="16" t="s">
        <v>57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34">
        <v>150.13999938964844</v>
      </c>
      <c r="AE27" s="5">
        <f t="shared" si="0"/>
        <v>0</v>
      </c>
      <c r="AF27" s="34">
        <f t="shared" si="1"/>
        <v>150.13999938964844</v>
      </c>
      <c r="AG27" s="5">
        <v>0</v>
      </c>
      <c r="AH27" s="5">
        <v>0</v>
      </c>
      <c r="AI27" s="5">
        <v>2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2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34">
        <v>133.52000427246094</v>
      </c>
      <c r="BB27" s="5">
        <f t="shared" si="2"/>
        <v>4</v>
      </c>
      <c r="BC27" s="34">
        <f t="shared" si="3"/>
        <v>137.52000427246094</v>
      </c>
      <c r="BD27" s="34">
        <f t="shared" si="4"/>
        <v>137.52000427246094</v>
      </c>
      <c r="BE27" s="34">
        <f t="shared" si="5"/>
        <v>52.6304179815941</v>
      </c>
    </row>
    <row r="28" spans="1:57" ht="30">
      <c r="A28" s="5">
        <v>19</v>
      </c>
      <c r="B28" s="16" t="s">
        <v>86</v>
      </c>
      <c r="C28" s="16">
        <v>2004</v>
      </c>
      <c r="D28" s="16">
        <v>2004</v>
      </c>
      <c r="E28" s="16">
        <v>2004</v>
      </c>
      <c r="F28" s="16">
        <v>3</v>
      </c>
      <c r="G28" s="16" t="s">
        <v>12</v>
      </c>
      <c r="H28" s="16" t="s">
        <v>13</v>
      </c>
      <c r="I28" s="16" t="s">
        <v>14</v>
      </c>
      <c r="J28" s="5">
        <v>0</v>
      </c>
      <c r="K28" s="5">
        <v>50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34">
        <v>135.07000732421875</v>
      </c>
      <c r="AE28" s="5">
        <f t="shared" si="0"/>
        <v>52</v>
      </c>
      <c r="AF28" s="34">
        <f t="shared" si="1"/>
        <v>187.07000732421875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34">
        <v>138.49000549316406</v>
      </c>
      <c r="BB28" s="5">
        <f t="shared" si="2"/>
        <v>0</v>
      </c>
      <c r="BC28" s="34">
        <f t="shared" si="3"/>
        <v>138.49000549316406</v>
      </c>
      <c r="BD28" s="34">
        <f t="shared" si="4"/>
        <v>138.49000549316406</v>
      </c>
      <c r="BE28" s="34">
        <f t="shared" si="5"/>
        <v>53.707000930684536</v>
      </c>
    </row>
    <row r="29" spans="1:57" ht="60">
      <c r="A29" s="5">
        <v>20</v>
      </c>
      <c r="B29" s="16" t="s">
        <v>79</v>
      </c>
      <c r="C29" s="16">
        <v>2005</v>
      </c>
      <c r="D29" s="16">
        <v>2005</v>
      </c>
      <c r="E29" s="16">
        <v>2005</v>
      </c>
      <c r="F29" s="16">
        <v>1</v>
      </c>
      <c r="G29" s="16" t="s">
        <v>60</v>
      </c>
      <c r="H29" s="16" t="s">
        <v>61</v>
      </c>
      <c r="I29" s="16" t="s">
        <v>62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4">
        <v>138.64999389648437</v>
      </c>
      <c r="AE29" s="5">
        <f t="shared" si="0"/>
        <v>0</v>
      </c>
      <c r="AF29" s="34">
        <f t="shared" si="1"/>
        <v>138.64999389648437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2</v>
      </c>
      <c r="AQ29" s="5">
        <v>0</v>
      </c>
      <c r="AR29" s="5">
        <v>0</v>
      </c>
      <c r="AS29" s="5">
        <v>0</v>
      </c>
      <c r="AT29" s="5">
        <v>0</v>
      </c>
      <c r="AU29" s="5">
        <v>2</v>
      </c>
      <c r="AV29" s="5">
        <v>0</v>
      </c>
      <c r="AW29" s="5">
        <v>0</v>
      </c>
      <c r="AX29" s="5">
        <v>0</v>
      </c>
      <c r="AY29" s="5">
        <v>2</v>
      </c>
      <c r="AZ29" s="5">
        <v>0</v>
      </c>
      <c r="BA29" s="34">
        <v>136.57000732421875</v>
      </c>
      <c r="BB29" s="5">
        <f t="shared" si="2"/>
        <v>6</v>
      </c>
      <c r="BC29" s="34">
        <f t="shared" si="3"/>
        <v>142.57000732421875</v>
      </c>
      <c r="BD29" s="34">
        <f t="shared" si="4"/>
        <v>138.64999389648437</v>
      </c>
      <c r="BE29" s="34">
        <f t="shared" si="5"/>
        <v>53.884568528941777</v>
      </c>
    </row>
    <row r="30" spans="1:57" ht="60">
      <c r="A30" s="5">
        <v>21</v>
      </c>
      <c r="B30" s="16" t="s">
        <v>124</v>
      </c>
      <c r="C30" s="16">
        <v>2007</v>
      </c>
      <c r="D30" s="16">
        <v>2007</v>
      </c>
      <c r="E30" s="16">
        <v>2007</v>
      </c>
      <c r="F30" s="16" t="s">
        <v>40</v>
      </c>
      <c r="G30" s="16" t="s">
        <v>19</v>
      </c>
      <c r="H30" s="16" t="s">
        <v>29</v>
      </c>
      <c r="I30" s="16" t="s">
        <v>57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2</v>
      </c>
      <c r="AD30" s="34">
        <v>141.77999877929687</v>
      </c>
      <c r="AE30" s="5">
        <f t="shared" si="0"/>
        <v>2</v>
      </c>
      <c r="AF30" s="34">
        <f t="shared" si="1"/>
        <v>143.77999877929687</v>
      </c>
      <c r="AG30" s="5">
        <v>0</v>
      </c>
      <c r="AH30" s="5">
        <v>0</v>
      </c>
      <c r="AI30" s="5">
        <v>0</v>
      </c>
      <c r="AJ30" s="5">
        <v>2</v>
      </c>
      <c r="AK30" s="5">
        <v>0</v>
      </c>
      <c r="AL30" s="5">
        <v>0</v>
      </c>
      <c r="AM30" s="5">
        <v>0</v>
      </c>
      <c r="AN30" s="5">
        <v>2</v>
      </c>
      <c r="AO30" s="5">
        <v>2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2</v>
      </c>
      <c r="BA30" s="34">
        <v>146.63999938964844</v>
      </c>
      <c r="BB30" s="5">
        <f t="shared" si="2"/>
        <v>8</v>
      </c>
      <c r="BC30" s="34">
        <f t="shared" si="3"/>
        <v>154.63999938964844</v>
      </c>
      <c r="BD30" s="34">
        <f t="shared" si="4"/>
        <v>143.77999877929687</v>
      </c>
      <c r="BE30" s="34">
        <f t="shared" si="5"/>
        <v>59.578247740585674</v>
      </c>
    </row>
    <row r="31" spans="1:57" ht="60">
      <c r="A31" s="5">
        <v>22</v>
      </c>
      <c r="B31" s="16" t="s">
        <v>216</v>
      </c>
      <c r="C31" s="16">
        <v>2004</v>
      </c>
      <c r="D31" s="16">
        <v>2004</v>
      </c>
      <c r="E31" s="16">
        <v>2004</v>
      </c>
      <c r="F31" s="16">
        <v>1</v>
      </c>
      <c r="G31" s="16" t="s">
        <v>60</v>
      </c>
      <c r="H31" s="16" t="s">
        <v>61</v>
      </c>
      <c r="I31" s="16" t="s">
        <v>62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34">
        <v>144.6300048828125</v>
      </c>
      <c r="AE31" s="5">
        <f t="shared" si="0"/>
        <v>2</v>
      </c>
      <c r="AF31" s="34">
        <f t="shared" si="1"/>
        <v>146.6300048828125</v>
      </c>
      <c r="AG31" s="5">
        <v>0</v>
      </c>
      <c r="AH31" s="5">
        <v>0</v>
      </c>
      <c r="AI31" s="5">
        <v>0</v>
      </c>
      <c r="AJ31" s="5">
        <v>2</v>
      </c>
      <c r="AK31" s="5">
        <v>0</v>
      </c>
      <c r="AL31" s="5">
        <v>0</v>
      </c>
      <c r="AM31" s="5">
        <v>0</v>
      </c>
      <c r="AN31" s="5">
        <v>0</v>
      </c>
      <c r="AO31" s="5">
        <v>2</v>
      </c>
      <c r="AP31" s="5">
        <v>2</v>
      </c>
      <c r="AQ31" s="5">
        <v>0</v>
      </c>
      <c r="AR31" s="5">
        <v>0</v>
      </c>
      <c r="AS31" s="5">
        <v>0</v>
      </c>
      <c r="AT31" s="5">
        <v>2</v>
      </c>
      <c r="AU31" s="5">
        <v>0</v>
      </c>
      <c r="AV31" s="5">
        <v>2</v>
      </c>
      <c r="AW31" s="5">
        <v>0</v>
      </c>
      <c r="AX31" s="5">
        <v>0</v>
      </c>
      <c r="AY31" s="5">
        <v>2</v>
      </c>
      <c r="AZ31" s="5">
        <v>0</v>
      </c>
      <c r="BA31" s="34">
        <v>140.52999877929687</v>
      </c>
      <c r="BB31" s="5">
        <f t="shared" si="2"/>
        <v>12</v>
      </c>
      <c r="BC31" s="34">
        <f t="shared" si="3"/>
        <v>152.52999877929687</v>
      </c>
      <c r="BD31" s="34">
        <f t="shared" si="4"/>
        <v>146.6300048828125</v>
      </c>
      <c r="BE31" s="34">
        <f t="shared" si="5"/>
        <v>62.74140662158635</v>
      </c>
    </row>
    <row r="32" spans="1:57" ht="60">
      <c r="A32" s="5">
        <v>23</v>
      </c>
      <c r="B32" s="16" t="s">
        <v>138</v>
      </c>
      <c r="C32" s="16">
        <v>2005</v>
      </c>
      <c r="D32" s="16">
        <v>2005</v>
      </c>
      <c r="E32" s="16">
        <v>2005</v>
      </c>
      <c r="F32" s="16">
        <v>1</v>
      </c>
      <c r="G32" s="16" t="s">
        <v>60</v>
      </c>
      <c r="H32" s="16" t="s">
        <v>61</v>
      </c>
      <c r="I32" s="16" t="s">
        <v>62</v>
      </c>
      <c r="J32" s="5">
        <v>0</v>
      </c>
      <c r="K32" s="5">
        <v>0</v>
      </c>
      <c r="L32" s="5">
        <v>0</v>
      </c>
      <c r="M32" s="5">
        <v>2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/>
      <c r="X32" s="5"/>
      <c r="Y32" s="5"/>
      <c r="Z32" s="5"/>
      <c r="AA32" s="5"/>
      <c r="AB32" s="5"/>
      <c r="AC32" s="5"/>
      <c r="AD32" s="34"/>
      <c r="AE32" s="5">
        <f t="shared" si="0"/>
        <v>2</v>
      </c>
      <c r="AF32" s="34" t="s">
        <v>444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34">
        <v>150.30000305175781</v>
      </c>
      <c r="BB32" s="5">
        <f t="shared" si="2"/>
        <v>0</v>
      </c>
      <c r="BC32" s="34">
        <f t="shared" si="3"/>
        <v>150.30000305175781</v>
      </c>
      <c r="BD32" s="34">
        <f t="shared" si="4"/>
        <v>150.30000305175781</v>
      </c>
      <c r="BE32" s="34">
        <f t="shared" si="5"/>
        <v>66.81465660060762</v>
      </c>
    </row>
    <row r="33" spans="1:57" ht="60">
      <c r="A33" s="5">
        <v>24</v>
      </c>
      <c r="B33" s="16" t="s">
        <v>190</v>
      </c>
      <c r="C33" s="16">
        <v>2002</v>
      </c>
      <c r="D33" s="16">
        <v>2002</v>
      </c>
      <c r="E33" s="16">
        <v>2002</v>
      </c>
      <c r="F33" s="16" t="s">
        <v>18</v>
      </c>
      <c r="G33" s="16" t="s">
        <v>19</v>
      </c>
      <c r="H33" s="16" t="s">
        <v>46</v>
      </c>
      <c r="I33" s="16" t="s">
        <v>57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34">
        <v>153.58999633789063</v>
      </c>
      <c r="AE33" s="5">
        <f t="shared" si="0"/>
        <v>2</v>
      </c>
      <c r="AF33" s="34">
        <f t="shared" si="1"/>
        <v>155.58999633789062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2</v>
      </c>
      <c r="AZ33" s="5">
        <v>2</v>
      </c>
      <c r="BA33" s="34">
        <v>148.1300048828125</v>
      </c>
      <c r="BB33" s="5">
        <f t="shared" si="2"/>
        <v>4</v>
      </c>
      <c r="BC33" s="34">
        <f t="shared" si="3"/>
        <v>152.1300048828125</v>
      </c>
      <c r="BD33" s="34">
        <f t="shared" si="4"/>
        <v>152.1300048828125</v>
      </c>
      <c r="BE33" s="34">
        <f t="shared" si="5"/>
        <v>68.845735248827921</v>
      </c>
    </row>
    <row r="34" spans="1:57" ht="60">
      <c r="A34" s="5">
        <v>25</v>
      </c>
      <c r="B34" s="16" t="s">
        <v>106</v>
      </c>
      <c r="C34" s="16">
        <v>2007</v>
      </c>
      <c r="D34" s="16">
        <v>2007</v>
      </c>
      <c r="E34" s="16">
        <v>2007</v>
      </c>
      <c r="F34" s="16" t="s">
        <v>40</v>
      </c>
      <c r="G34" s="16" t="s">
        <v>19</v>
      </c>
      <c r="H34" s="16" t="s">
        <v>29</v>
      </c>
      <c r="I34" s="16" t="s">
        <v>107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50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34">
        <v>145.50999450683594</v>
      </c>
      <c r="AE34" s="5">
        <f t="shared" si="0"/>
        <v>50</v>
      </c>
      <c r="AF34" s="34">
        <f t="shared" si="1"/>
        <v>195.50999450683594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2</v>
      </c>
      <c r="AU34" s="5">
        <v>2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34">
        <v>148.97999572753906</v>
      </c>
      <c r="BB34" s="5">
        <f t="shared" si="2"/>
        <v>4</v>
      </c>
      <c r="BC34" s="34">
        <f t="shared" si="3"/>
        <v>152.97999572753906</v>
      </c>
      <c r="BD34" s="34">
        <f t="shared" si="4"/>
        <v>152.97999572753906</v>
      </c>
      <c r="BE34" s="34">
        <f t="shared" si="5"/>
        <v>69.789121329983857</v>
      </c>
    </row>
    <row r="35" spans="1:57" ht="30">
      <c r="A35" s="5">
        <v>26</v>
      </c>
      <c r="B35" s="16" t="s">
        <v>206</v>
      </c>
      <c r="C35" s="16">
        <v>2004</v>
      </c>
      <c r="D35" s="16">
        <v>2004</v>
      </c>
      <c r="E35" s="16">
        <v>2004</v>
      </c>
      <c r="F35" s="16" t="s">
        <v>34</v>
      </c>
      <c r="G35" s="16" t="s">
        <v>19</v>
      </c>
      <c r="H35" s="16" t="s">
        <v>46</v>
      </c>
      <c r="I35" s="16"/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2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2</v>
      </c>
      <c r="AD35" s="34">
        <v>140.97999572753906</v>
      </c>
      <c r="AE35" s="5">
        <f t="shared" si="0"/>
        <v>6</v>
      </c>
      <c r="AF35" s="34">
        <f t="shared" si="1"/>
        <v>146.97999572753906</v>
      </c>
      <c r="AG35" s="5">
        <v>0</v>
      </c>
      <c r="AH35" s="5">
        <v>0</v>
      </c>
      <c r="AI35" s="5">
        <v>2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2</v>
      </c>
      <c r="AP35" s="5">
        <v>0</v>
      </c>
      <c r="AQ35" s="5">
        <v>0</v>
      </c>
      <c r="AR35" s="5">
        <v>0</v>
      </c>
      <c r="AS35" s="5">
        <v>0</v>
      </c>
      <c r="AT35" s="5">
        <v>2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34">
        <v>151.10000610351562</v>
      </c>
      <c r="BB35" s="5">
        <f t="shared" si="2"/>
        <v>6</v>
      </c>
      <c r="BC35" s="34">
        <f t="shared" si="3"/>
        <v>157.10000610351562</v>
      </c>
      <c r="BD35" s="34">
        <f t="shared" si="4"/>
        <v>146.97999572753906</v>
      </c>
      <c r="BE35" s="34">
        <f t="shared" si="5"/>
        <v>63.129853736629407</v>
      </c>
    </row>
    <row r="36" spans="1:57" ht="60">
      <c r="A36" s="5">
        <v>27</v>
      </c>
      <c r="B36" s="16" t="s">
        <v>200</v>
      </c>
      <c r="C36" s="16">
        <v>2007</v>
      </c>
      <c r="D36" s="16">
        <v>2007</v>
      </c>
      <c r="E36" s="16">
        <v>2007</v>
      </c>
      <c r="F36" s="16" t="s">
        <v>40</v>
      </c>
      <c r="G36" s="16" t="s">
        <v>19</v>
      </c>
      <c r="H36" s="16" t="s">
        <v>29</v>
      </c>
      <c r="I36" s="16" t="s">
        <v>57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50</v>
      </c>
      <c r="W36" s="5">
        <v>0</v>
      </c>
      <c r="X36" s="5">
        <v>2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34">
        <v>169.3699951171875</v>
      </c>
      <c r="AE36" s="5">
        <f t="shared" si="0"/>
        <v>54</v>
      </c>
      <c r="AF36" s="34">
        <f t="shared" si="1"/>
        <v>223.3699951171875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2</v>
      </c>
      <c r="AZ36" s="5">
        <v>0</v>
      </c>
      <c r="BA36" s="34">
        <v>159.88999938964844</v>
      </c>
      <c r="BB36" s="5">
        <f t="shared" si="2"/>
        <v>2</v>
      </c>
      <c r="BC36" s="34">
        <f t="shared" si="3"/>
        <v>161.88999938964844</v>
      </c>
      <c r="BD36" s="34">
        <f t="shared" si="4"/>
        <v>161.88999938964844</v>
      </c>
      <c r="BE36" s="34">
        <f t="shared" si="5"/>
        <v>79.678137770609595</v>
      </c>
    </row>
    <row r="37" spans="1:57" ht="45">
      <c r="A37" s="5">
        <v>28</v>
      </c>
      <c r="B37" s="16" t="s">
        <v>23</v>
      </c>
      <c r="C37" s="16">
        <v>2005</v>
      </c>
      <c r="D37" s="16">
        <v>2005</v>
      </c>
      <c r="E37" s="16">
        <v>2005</v>
      </c>
      <c r="F37" s="16" t="s">
        <v>18</v>
      </c>
      <c r="G37" s="16" t="s">
        <v>19</v>
      </c>
      <c r="H37" s="16" t="s">
        <v>24</v>
      </c>
      <c r="I37" s="16" t="s">
        <v>25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34">
        <v>167.92999267578125</v>
      </c>
      <c r="AE37" s="5">
        <f t="shared" si="0"/>
        <v>6</v>
      </c>
      <c r="AF37" s="34">
        <f t="shared" si="1"/>
        <v>173.92999267578125</v>
      </c>
      <c r="AG37" s="5">
        <v>0</v>
      </c>
      <c r="AH37" s="5">
        <v>0</v>
      </c>
      <c r="AI37" s="5">
        <v>2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50</v>
      </c>
      <c r="AQ37" s="5">
        <v>2</v>
      </c>
      <c r="AR37" s="5">
        <v>0</v>
      </c>
      <c r="AS37" s="5">
        <v>50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50</v>
      </c>
      <c r="AZ37" s="5">
        <v>0</v>
      </c>
      <c r="BA37" s="34">
        <v>171.66000366210937</v>
      </c>
      <c r="BB37" s="5">
        <f t="shared" si="2"/>
        <v>154</v>
      </c>
      <c r="BC37" s="34">
        <f t="shared" si="3"/>
        <v>325.66000366210937</v>
      </c>
      <c r="BD37" s="34">
        <f t="shared" si="4"/>
        <v>173.92999267578125</v>
      </c>
      <c r="BE37" s="34">
        <f t="shared" si="5"/>
        <v>93.041060623034483</v>
      </c>
    </row>
    <row r="38" spans="1:57" ht="60">
      <c r="A38" s="5">
        <v>29</v>
      </c>
      <c r="B38" s="16" t="s">
        <v>140</v>
      </c>
      <c r="C38" s="16">
        <v>2003</v>
      </c>
      <c r="D38" s="16">
        <v>2003</v>
      </c>
      <c r="E38" s="16">
        <v>2003</v>
      </c>
      <c r="F38" s="16" t="s">
        <v>141</v>
      </c>
      <c r="G38" s="16" t="s">
        <v>19</v>
      </c>
      <c r="H38" s="16" t="s">
        <v>71</v>
      </c>
      <c r="I38" s="16" t="s">
        <v>72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50</v>
      </c>
      <c r="Z38" s="5">
        <v>0</v>
      </c>
      <c r="AA38" s="5">
        <v>0</v>
      </c>
      <c r="AB38" s="5">
        <v>0</v>
      </c>
      <c r="AC38" s="5">
        <v>0</v>
      </c>
      <c r="AD38" s="34">
        <v>444.489990234375</v>
      </c>
      <c r="AE38" s="5">
        <f t="shared" si="0"/>
        <v>50</v>
      </c>
      <c r="AF38" s="34">
        <f t="shared" si="1"/>
        <v>494.489990234375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50</v>
      </c>
      <c r="AV38" s="5">
        <v>0</v>
      </c>
      <c r="AW38" s="5">
        <v>0</v>
      </c>
      <c r="AX38" s="5">
        <v>0</v>
      </c>
      <c r="AY38" s="5">
        <v>0</v>
      </c>
      <c r="AZ38" s="5">
        <v>2</v>
      </c>
      <c r="BA38" s="34">
        <v>134.44999694824219</v>
      </c>
      <c r="BB38" s="5">
        <f t="shared" si="2"/>
        <v>52</v>
      </c>
      <c r="BC38" s="34">
        <f t="shared" si="3"/>
        <v>186.44999694824219</v>
      </c>
      <c r="BD38" s="34">
        <f t="shared" si="4"/>
        <v>186.44999694824219</v>
      </c>
      <c r="BE38" s="34">
        <f t="shared" si="5"/>
        <v>106.93673707641089</v>
      </c>
    </row>
    <row r="39" spans="1:57" ht="45">
      <c r="A39" s="5">
        <v>30</v>
      </c>
      <c r="B39" s="16" t="s">
        <v>83</v>
      </c>
      <c r="C39" s="16">
        <v>2006</v>
      </c>
      <c r="D39" s="16">
        <v>2006</v>
      </c>
      <c r="E39" s="16">
        <v>2006</v>
      </c>
      <c r="F39" s="16" t="s">
        <v>18</v>
      </c>
      <c r="G39" s="16" t="s">
        <v>19</v>
      </c>
      <c r="H39" s="16" t="s">
        <v>29</v>
      </c>
      <c r="I39" s="16" t="s">
        <v>84</v>
      </c>
      <c r="J39" s="5">
        <v>0</v>
      </c>
      <c r="K39" s="5">
        <v>0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2</v>
      </c>
      <c r="V39" s="5">
        <v>0</v>
      </c>
      <c r="W39" s="5">
        <v>2</v>
      </c>
      <c r="X39" s="5">
        <v>2</v>
      </c>
      <c r="Y39" s="5">
        <v>0</v>
      </c>
      <c r="Z39" s="5">
        <v>0</v>
      </c>
      <c r="AA39" s="5">
        <v>0</v>
      </c>
      <c r="AB39" s="5">
        <v>2</v>
      </c>
      <c r="AC39" s="5">
        <v>2</v>
      </c>
      <c r="AD39" s="34">
        <v>175.71000671386719</v>
      </c>
      <c r="AE39" s="5">
        <f t="shared" si="0"/>
        <v>12</v>
      </c>
      <c r="AF39" s="34">
        <f t="shared" si="1"/>
        <v>187.71000671386719</v>
      </c>
      <c r="AG39" s="5">
        <v>0</v>
      </c>
      <c r="AH39" s="5">
        <v>0</v>
      </c>
      <c r="AI39" s="5">
        <v>2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2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2</v>
      </c>
      <c r="AZ39" s="5">
        <v>0</v>
      </c>
      <c r="BA39" s="34">
        <v>187.82000732421875</v>
      </c>
      <c r="BB39" s="5">
        <f t="shared" si="2"/>
        <v>6</v>
      </c>
      <c r="BC39" s="34">
        <f t="shared" si="3"/>
        <v>193.82000732421875</v>
      </c>
      <c r="BD39" s="34">
        <f t="shared" si="4"/>
        <v>187.71000671386719</v>
      </c>
      <c r="BE39" s="34">
        <f t="shared" si="5"/>
        <v>108.33519410966701</v>
      </c>
    </row>
    <row r="40" spans="1:57" ht="30">
      <c r="A40" s="5">
        <v>31</v>
      </c>
      <c r="B40" s="16" t="s">
        <v>10</v>
      </c>
      <c r="C40" s="16">
        <v>2004</v>
      </c>
      <c r="D40" s="16">
        <v>2004</v>
      </c>
      <c r="E40" s="16">
        <v>2004</v>
      </c>
      <c r="F40" s="16">
        <v>3</v>
      </c>
      <c r="G40" s="16" t="s">
        <v>12</v>
      </c>
      <c r="H40" s="16" t="s">
        <v>13</v>
      </c>
      <c r="I40" s="16" t="s">
        <v>14</v>
      </c>
      <c r="J40" s="5">
        <v>0</v>
      </c>
      <c r="K40" s="5">
        <v>50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34">
        <v>147.08999633789062</v>
      </c>
      <c r="AE40" s="5">
        <f t="shared" si="0"/>
        <v>52</v>
      </c>
      <c r="AF40" s="34">
        <f t="shared" si="1"/>
        <v>199.08999633789063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50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2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34">
        <v>137.30999755859375</v>
      </c>
      <c r="BB40" s="5">
        <f t="shared" si="2"/>
        <v>52</v>
      </c>
      <c r="BC40" s="34">
        <f t="shared" si="3"/>
        <v>189.30999755859375</v>
      </c>
      <c r="BD40" s="34">
        <f t="shared" si="4"/>
        <v>189.30999755859375</v>
      </c>
      <c r="BE40" s="34">
        <f t="shared" si="5"/>
        <v>110.11098863999224</v>
      </c>
    </row>
    <row r="41" spans="1:57" ht="45">
      <c r="A41" s="5">
        <v>32</v>
      </c>
      <c r="B41" s="16" t="s">
        <v>33</v>
      </c>
      <c r="C41" s="16">
        <v>2004</v>
      </c>
      <c r="D41" s="16">
        <v>2004</v>
      </c>
      <c r="E41" s="16">
        <v>2004</v>
      </c>
      <c r="F41" s="16" t="s">
        <v>34</v>
      </c>
      <c r="G41" s="16" t="s">
        <v>19</v>
      </c>
      <c r="H41" s="16" t="s">
        <v>29</v>
      </c>
      <c r="I41" s="16" t="s">
        <v>25</v>
      </c>
      <c r="J41" s="5">
        <v>2</v>
      </c>
      <c r="K41" s="5">
        <v>0</v>
      </c>
      <c r="L41" s="5">
        <v>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2</v>
      </c>
      <c r="T41" s="5">
        <v>0</v>
      </c>
      <c r="U41" s="5">
        <v>2</v>
      </c>
      <c r="V41" s="5">
        <v>50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34">
        <v>179.52999877929687</v>
      </c>
      <c r="AE41" s="5">
        <f t="shared" si="0"/>
        <v>58</v>
      </c>
      <c r="AF41" s="34">
        <f t="shared" si="1"/>
        <v>237.52999877929687</v>
      </c>
      <c r="AG41" s="5">
        <v>0</v>
      </c>
      <c r="AH41" s="5">
        <v>0</v>
      </c>
      <c r="AI41" s="5">
        <v>0</v>
      </c>
      <c r="AJ41" s="5">
        <v>2</v>
      </c>
      <c r="AK41" s="5">
        <v>0</v>
      </c>
      <c r="AL41" s="5">
        <v>0</v>
      </c>
      <c r="AM41" s="5">
        <v>0</v>
      </c>
      <c r="AN41" s="5">
        <v>2</v>
      </c>
      <c r="AO41" s="5">
        <v>0</v>
      </c>
      <c r="AP41" s="5">
        <v>2</v>
      </c>
      <c r="AQ41" s="5">
        <v>0</v>
      </c>
      <c r="AR41" s="5">
        <v>50</v>
      </c>
      <c r="AS41" s="5">
        <v>0</v>
      </c>
      <c r="AT41" s="5">
        <v>50</v>
      </c>
      <c r="AU41" s="5">
        <v>2</v>
      </c>
      <c r="AV41" s="5">
        <v>0</v>
      </c>
      <c r="AW41" s="5">
        <v>2</v>
      </c>
      <c r="AX41" s="5">
        <v>0</v>
      </c>
      <c r="AY41" s="5">
        <v>0</v>
      </c>
      <c r="AZ41" s="5">
        <v>2</v>
      </c>
      <c r="BA41" s="34">
        <v>172.24000549316406</v>
      </c>
      <c r="BB41" s="5">
        <f t="shared" si="2"/>
        <v>112</v>
      </c>
      <c r="BC41" s="34">
        <f t="shared" si="3"/>
        <v>284.24000549316406</v>
      </c>
      <c r="BD41" s="34">
        <f t="shared" si="4"/>
        <v>237.52999877929687</v>
      </c>
      <c r="BE41" s="34">
        <f t="shared" si="5"/>
        <v>163.62930388674897</v>
      </c>
    </row>
    <row r="42" spans="1:57" ht="45">
      <c r="A42" s="5">
        <v>33</v>
      </c>
      <c r="B42" s="16" t="s">
        <v>154</v>
      </c>
      <c r="C42" s="16">
        <v>2005</v>
      </c>
      <c r="D42" s="16">
        <v>2005</v>
      </c>
      <c r="E42" s="16">
        <v>2005</v>
      </c>
      <c r="F42" s="16" t="s">
        <v>141</v>
      </c>
      <c r="G42" s="16" t="s">
        <v>19</v>
      </c>
      <c r="H42" s="16" t="s">
        <v>29</v>
      </c>
      <c r="I42" s="16" t="s">
        <v>84</v>
      </c>
      <c r="J42" s="5">
        <v>0</v>
      </c>
      <c r="K42" s="5">
        <v>0</v>
      </c>
      <c r="L42" s="5">
        <v>0</v>
      </c>
      <c r="M42" s="5">
        <v>2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2</v>
      </c>
      <c r="T42" s="5">
        <v>0</v>
      </c>
      <c r="U42" s="5">
        <v>0</v>
      </c>
      <c r="V42" s="5">
        <v>50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2</v>
      </c>
      <c r="AC42" s="5">
        <v>0</v>
      </c>
      <c r="AD42" s="34">
        <v>239.46000671386719</v>
      </c>
      <c r="AE42" s="5">
        <f t="shared" si="0"/>
        <v>56</v>
      </c>
      <c r="AF42" s="34">
        <f t="shared" si="1"/>
        <v>295.46000671386719</v>
      </c>
      <c r="AG42" s="5">
        <v>0</v>
      </c>
      <c r="AH42" s="5">
        <v>2</v>
      </c>
      <c r="AI42" s="5">
        <v>0</v>
      </c>
      <c r="AJ42" s="5">
        <v>2</v>
      </c>
      <c r="AK42" s="5">
        <v>2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34">
        <v>246.39999389648437</v>
      </c>
      <c r="BB42" s="5">
        <f t="shared" si="2"/>
        <v>6</v>
      </c>
      <c r="BC42" s="34">
        <f t="shared" si="3"/>
        <v>252.39999389648437</v>
      </c>
      <c r="BD42" s="34">
        <f t="shared" si="4"/>
        <v>252.39999389648437</v>
      </c>
      <c r="BE42" s="34">
        <f t="shared" si="5"/>
        <v>180.13318331961989</v>
      </c>
    </row>
    <row r="43" spans="1:57" ht="45">
      <c r="A43" s="5">
        <v>34</v>
      </c>
      <c r="B43" s="16" t="s">
        <v>92</v>
      </c>
      <c r="C43" s="16">
        <v>2004</v>
      </c>
      <c r="D43" s="16">
        <v>2004</v>
      </c>
      <c r="E43" s="16">
        <v>2004</v>
      </c>
      <c r="F43" s="16" t="s">
        <v>18</v>
      </c>
      <c r="G43" s="16" t="s">
        <v>19</v>
      </c>
      <c r="H43" s="16" t="s">
        <v>29</v>
      </c>
      <c r="I43" s="16" t="s">
        <v>93</v>
      </c>
      <c r="J43" s="5">
        <v>0</v>
      </c>
      <c r="K43" s="5">
        <v>0</v>
      </c>
      <c r="L43" s="5">
        <v>2</v>
      </c>
      <c r="M43" s="5">
        <v>0</v>
      </c>
      <c r="N43" s="5">
        <v>0</v>
      </c>
      <c r="O43" s="5">
        <v>0</v>
      </c>
      <c r="P43" s="5">
        <v>0</v>
      </c>
      <c r="Q43" s="5">
        <v>50</v>
      </c>
      <c r="R43" s="5">
        <v>0</v>
      </c>
      <c r="S43" s="5">
        <v>0</v>
      </c>
      <c r="T43" s="5">
        <v>0</v>
      </c>
      <c r="U43" s="5">
        <v>0</v>
      </c>
      <c r="V43" s="5">
        <v>50</v>
      </c>
      <c r="W43" s="5">
        <v>2</v>
      </c>
      <c r="X43" s="5">
        <v>50</v>
      </c>
      <c r="Y43" s="5">
        <v>50</v>
      </c>
      <c r="Z43" s="5">
        <v>0</v>
      </c>
      <c r="AA43" s="5">
        <v>0</v>
      </c>
      <c r="AB43" s="5">
        <v>50</v>
      </c>
      <c r="AC43" s="5">
        <v>50</v>
      </c>
      <c r="AD43" s="34">
        <v>137.55999755859375</v>
      </c>
      <c r="AE43" s="5">
        <f t="shared" si="0"/>
        <v>304</v>
      </c>
      <c r="AF43" s="34">
        <f t="shared" si="1"/>
        <v>441.55999755859375</v>
      </c>
      <c r="AG43" s="5">
        <v>0</v>
      </c>
      <c r="AH43" s="5">
        <v>0</v>
      </c>
      <c r="AI43" s="5">
        <v>2</v>
      </c>
      <c r="AJ43" s="5">
        <v>0</v>
      </c>
      <c r="AK43" s="5">
        <v>0</v>
      </c>
      <c r="AL43" s="5">
        <v>0</v>
      </c>
      <c r="AM43" s="5">
        <v>2</v>
      </c>
      <c r="AN43" s="5">
        <v>0</v>
      </c>
      <c r="AO43" s="5">
        <v>0</v>
      </c>
      <c r="AP43" s="5">
        <v>0</v>
      </c>
      <c r="AQ43" s="5">
        <v>2</v>
      </c>
      <c r="AR43" s="5">
        <v>0</v>
      </c>
      <c r="AS43" s="5">
        <v>50</v>
      </c>
      <c r="AT43" s="5">
        <v>0</v>
      </c>
      <c r="AU43" s="5">
        <v>50</v>
      </c>
      <c r="AV43" s="5">
        <v>50</v>
      </c>
      <c r="AW43" s="5">
        <v>50</v>
      </c>
      <c r="AX43" s="5">
        <v>2</v>
      </c>
      <c r="AY43" s="5">
        <v>0</v>
      </c>
      <c r="AZ43" s="5">
        <v>2</v>
      </c>
      <c r="BA43" s="34">
        <v>174.02000427246094</v>
      </c>
      <c r="BB43" s="5">
        <f t="shared" si="2"/>
        <v>210</v>
      </c>
      <c r="BC43" s="34">
        <f t="shared" si="3"/>
        <v>384.02000427246094</v>
      </c>
      <c r="BD43" s="34">
        <f t="shared" si="4"/>
        <v>384.02000427246094</v>
      </c>
      <c r="BE43" s="34">
        <f t="shared" si="5"/>
        <v>326.21532827523947</v>
      </c>
    </row>
    <row r="44" spans="1:57" ht="30">
      <c r="A44" s="5"/>
      <c r="B44" s="16" t="s">
        <v>198</v>
      </c>
      <c r="C44" s="16">
        <v>2005</v>
      </c>
      <c r="D44" s="16">
        <v>2005</v>
      </c>
      <c r="E44" s="16">
        <v>2005</v>
      </c>
      <c r="F44" s="16" t="s">
        <v>141</v>
      </c>
      <c r="G44" s="16" t="s">
        <v>19</v>
      </c>
      <c r="H44" s="16" t="s">
        <v>65</v>
      </c>
      <c r="I44" s="16" t="s">
        <v>122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34"/>
      <c r="AE44" s="5">
        <f t="shared" si="0"/>
        <v>0</v>
      </c>
      <c r="AF44" s="34" t="s">
        <v>443</v>
      </c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34"/>
      <c r="BB44" s="5">
        <f t="shared" si="2"/>
        <v>0</v>
      </c>
      <c r="BC44" s="34" t="s">
        <v>443</v>
      </c>
      <c r="BD44" s="34"/>
      <c r="BE44" s="34" t="str">
        <f t="shared" si="5"/>
        <v/>
      </c>
    </row>
    <row r="45" spans="1:57" ht="45">
      <c r="A45" s="5"/>
      <c r="B45" s="16" t="s">
        <v>196</v>
      </c>
      <c r="C45" s="16">
        <v>2008</v>
      </c>
      <c r="D45" s="16">
        <v>2008</v>
      </c>
      <c r="E45" s="16">
        <v>2008</v>
      </c>
      <c r="F45" s="16" t="s">
        <v>18</v>
      </c>
      <c r="G45" s="16" t="s">
        <v>19</v>
      </c>
      <c r="H45" s="16" t="s">
        <v>65</v>
      </c>
      <c r="I45" s="16" t="s">
        <v>127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34"/>
      <c r="AE45" s="5">
        <f t="shared" si="0"/>
        <v>0</v>
      </c>
      <c r="AF45" s="34" t="s">
        <v>443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34"/>
      <c r="BB45" s="5">
        <f t="shared" si="2"/>
        <v>0</v>
      </c>
      <c r="BC45" s="34" t="s">
        <v>443</v>
      </c>
      <c r="BD45" s="34"/>
      <c r="BE45" s="34" t="str">
        <f t="shared" si="5"/>
        <v/>
      </c>
    </row>
    <row r="46" spans="1:57">
      <c r="A46" s="5"/>
      <c r="B46" s="16" t="s">
        <v>97</v>
      </c>
      <c r="C46" s="16">
        <v>2003</v>
      </c>
      <c r="D46" s="16">
        <v>2003</v>
      </c>
      <c r="E46" s="16">
        <v>2003</v>
      </c>
      <c r="F46" s="16" t="s">
        <v>34</v>
      </c>
      <c r="G46" s="16" t="s">
        <v>19</v>
      </c>
      <c r="H46" s="16" t="s">
        <v>98</v>
      </c>
      <c r="I46" s="16" t="s">
        <v>99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34"/>
      <c r="AE46" s="5">
        <f t="shared" si="0"/>
        <v>0</v>
      </c>
      <c r="AF46" s="34" t="s">
        <v>443</v>
      </c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34"/>
      <c r="BB46" s="5">
        <f t="shared" si="2"/>
        <v>0</v>
      </c>
      <c r="BC46" s="34" t="s">
        <v>443</v>
      </c>
      <c r="BD46" s="34"/>
      <c r="BE46" s="34" t="str">
        <f t="shared" si="5"/>
        <v/>
      </c>
    </row>
    <row r="47" spans="1:57" ht="60">
      <c r="A47" s="5"/>
      <c r="B47" s="16" t="s">
        <v>81</v>
      </c>
      <c r="C47" s="16">
        <v>2006</v>
      </c>
      <c r="D47" s="16">
        <v>2006</v>
      </c>
      <c r="E47" s="16">
        <v>2006</v>
      </c>
      <c r="F47" s="16">
        <v>3</v>
      </c>
      <c r="G47" s="16" t="s">
        <v>60</v>
      </c>
      <c r="H47" s="16" t="s">
        <v>61</v>
      </c>
      <c r="I47" s="16" t="s">
        <v>62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34"/>
      <c r="AE47" s="5">
        <f t="shared" si="0"/>
        <v>0</v>
      </c>
      <c r="AF47" s="34" t="s">
        <v>443</v>
      </c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34"/>
      <c r="BB47" s="5">
        <f t="shared" si="2"/>
        <v>0</v>
      </c>
      <c r="BC47" s="34" t="s">
        <v>443</v>
      </c>
      <c r="BD47" s="34"/>
      <c r="BE47" s="34" t="str">
        <f t="shared" si="5"/>
        <v/>
      </c>
    </row>
    <row r="48" spans="1:57">
      <c r="A48" s="5"/>
      <c r="B48" s="16" t="s">
        <v>214</v>
      </c>
      <c r="C48" s="16">
        <v>2004</v>
      </c>
      <c r="D48" s="16">
        <v>2004</v>
      </c>
      <c r="E48" s="16">
        <v>2004</v>
      </c>
      <c r="F48" s="16">
        <v>1</v>
      </c>
      <c r="G48" s="16" t="s">
        <v>19</v>
      </c>
      <c r="H48" s="16" t="s">
        <v>65</v>
      </c>
      <c r="I48" s="16" t="s">
        <v>166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34"/>
      <c r="AE48" s="5">
        <f t="shared" si="0"/>
        <v>0</v>
      </c>
      <c r="AF48" s="34" t="s">
        <v>443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34"/>
      <c r="BB48" s="5">
        <f t="shared" si="2"/>
        <v>0</v>
      </c>
      <c r="BC48" s="34" t="s">
        <v>443</v>
      </c>
      <c r="BD48" s="34"/>
      <c r="BE48" s="34" t="str">
        <f t="shared" si="5"/>
        <v/>
      </c>
    </row>
    <row r="50" spans="1:57" ht="18.75">
      <c r="A50" s="20" t="s">
        <v>445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57">
      <c r="A51" s="25" t="s">
        <v>434</v>
      </c>
      <c r="B51" s="25" t="s">
        <v>1</v>
      </c>
      <c r="C51" s="25" t="s">
        <v>2</v>
      </c>
      <c r="D51" s="25" t="s">
        <v>235</v>
      </c>
      <c r="E51" s="25" t="s">
        <v>236</v>
      </c>
      <c r="F51" s="25" t="s">
        <v>3</v>
      </c>
      <c r="G51" s="25" t="s">
        <v>4</v>
      </c>
      <c r="H51" s="25" t="s">
        <v>5</v>
      </c>
      <c r="I51" s="25" t="s">
        <v>6</v>
      </c>
      <c r="J51" s="27" t="s">
        <v>436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9"/>
      <c r="AG51" s="27" t="s">
        <v>440</v>
      </c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9"/>
      <c r="BD51" s="25" t="s">
        <v>441</v>
      </c>
      <c r="BE51" s="25" t="s">
        <v>442</v>
      </c>
    </row>
    <row r="52" spans="1:57">
      <c r="A52" s="26"/>
      <c r="B52" s="26"/>
      <c r="C52" s="26"/>
      <c r="D52" s="26"/>
      <c r="E52" s="26"/>
      <c r="F52" s="26"/>
      <c r="G52" s="26"/>
      <c r="H52" s="26"/>
      <c r="I52" s="26"/>
      <c r="J52" s="30">
        <v>1</v>
      </c>
      <c r="K52" s="30">
        <v>2</v>
      </c>
      <c r="L52" s="30">
        <v>3</v>
      </c>
      <c r="M52" s="30">
        <v>4</v>
      </c>
      <c r="N52" s="30">
        <v>5</v>
      </c>
      <c r="O52" s="30">
        <v>6</v>
      </c>
      <c r="P52" s="30">
        <v>7</v>
      </c>
      <c r="Q52" s="30">
        <v>8</v>
      </c>
      <c r="R52" s="30">
        <v>9</v>
      </c>
      <c r="S52" s="30">
        <v>10</v>
      </c>
      <c r="T52" s="30">
        <v>11</v>
      </c>
      <c r="U52" s="30">
        <v>12</v>
      </c>
      <c r="V52" s="30">
        <v>13</v>
      </c>
      <c r="W52" s="30">
        <v>14</v>
      </c>
      <c r="X52" s="30">
        <v>15</v>
      </c>
      <c r="Y52" s="30">
        <v>16</v>
      </c>
      <c r="Z52" s="30">
        <v>17</v>
      </c>
      <c r="AA52" s="30">
        <v>18</v>
      </c>
      <c r="AB52" s="30">
        <v>19</v>
      </c>
      <c r="AC52" s="30">
        <v>20</v>
      </c>
      <c r="AD52" s="30" t="s">
        <v>437</v>
      </c>
      <c r="AE52" s="30" t="s">
        <v>438</v>
      </c>
      <c r="AF52" s="30" t="s">
        <v>439</v>
      </c>
      <c r="AG52" s="30">
        <v>1</v>
      </c>
      <c r="AH52" s="30">
        <v>2</v>
      </c>
      <c r="AI52" s="30">
        <v>3</v>
      </c>
      <c r="AJ52" s="30">
        <v>4</v>
      </c>
      <c r="AK52" s="30">
        <v>5</v>
      </c>
      <c r="AL52" s="30">
        <v>6</v>
      </c>
      <c r="AM52" s="30">
        <v>7</v>
      </c>
      <c r="AN52" s="30">
        <v>8</v>
      </c>
      <c r="AO52" s="30">
        <v>9</v>
      </c>
      <c r="AP52" s="30">
        <v>10</v>
      </c>
      <c r="AQ52" s="30">
        <v>11</v>
      </c>
      <c r="AR52" s="30">
        <v>12</v>
      </c>
      <c r="AS52" s="30">
        <v>13</v>
      </c>
      <c r="AT52" s="30">
        <v>14</v>
      </c>
      <c r="AU52" s="30">
        <v>15</v>
      </c>
      <c r="AV52" s="30">
        <v>16</v>
      </c>
      <c r="AW52" s="30">
        <v>17</v>
      </c>
      <c r="AX52" s="30">
        <v>18</v>
      </c>
      <c r="AY52" s="30">
        <v>19</v>
      </c>
      <c r="AZ52" s="30">
        <v>20</v>
      </c>
      <c r="BA52" s="30" t="s">
        <v>437</v>
      </c>
      <c r="BB52" s="30" t="s">
        <v>438</v>
      </c>
      <c r="BC52" s="30" t="s">
        <v>439</v>
      </c>
      <c r="BD52" s="26"/>
      <c r="BE52" s="26"/>
    </row>
    <row r="53" spans="1:57" ht="45">
      <c r="A53" s="31">
        <v>1</v>
      </c>
      <c r="B53" s="32" t="s">
        <v>446</v>
      </c>
      <c r="C53" s="32" t="s">
        <v>447</v>
      </c>
      <c r="D53" s="32">
        <v>2002</v>
      </c>
      <c r="E53" s="32">
        <v>2000</v>
      </c>
      <c r="F53" s="32" t="s">
        <v>448</v>
      </c>
      <c r="G53" s="32" t="s">
        <v>19</v>
      </c>
      <c r="H53" s="32" t="s">
        <v>29</v>
      </c>
      <c r="I53" s="32" t="s">
        <v>52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2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3">
        <v>136.94999694824219</v>
      </c>
      <c r="AE53" s="31">
        <f t="shared" ref="AE53:AE70" si="6">SUM(J53:AC53)</f>
        <v>2</v>
      </c>
      <c r="AF53" s="33">
        <f t="shared" ref="AF53:AF70" si="7">AD53+AE53</f>
        <v>138.94999694824219</v>
      </c>
      <c r="AG53" s="31">
        <v>0</v>
      </c>
      <c r="AH53" s="31">
        <v>0</v>
      </c>
      <c r="AI53" s="31">
        <v>2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2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3">
        <v>136.83999633789063</v>
      </c>
      <c r="BB53" s="31">
        <f t="shared" ref="BB53:BB70" si="8">SUM(AG53:AZ53)</f>
        <v>4</v>
      </c>
      <c r="BC53" s="33">
        <f t="shared" ref="BC53:BC70" si="9">BA53+BB53</f>
        <v>140.83999633789063</v>
      </c>
      <c r="BD53" s="33">
        <f t="shared" ref="BD53:BD70" si="10">MIN(BC53,AF53)</f>
        <v>138.94999694824219</v>
      </c>
      <c r="BE53" s="33">
        <f t="shared" ref="BE53:BE70" si="11">IF( AND(ISNUMBER(BD$53),ISNUMBER(BD53)),(BD53-BD$53)/BD$53*100,"")</f>
        <v>0</v>
      </c>
    </row>
    <row r="54" spans="1:57" ht="75">
      <c r="A54" s="5">
        <v>2</v>
      </c>
      <c r="B54" s="16" t="s">
        <v>449</v>
      </c>
      <c r="C54" s="16" t="s">
        <v>450</v>
      </c>
      <c r="D54" s="16">
        <v>2005</v>
      </c>
      <c r="E54" s="16">
        <v>2004</v>
      </c>
      <c r="F54" s="16" t="s">
        <v>451</v>
      </c>
      <c r="G54" s="16" t="s">
        <v>19</v>
      </c>
      <c r="H54" s="16" t="s">
        <v>29</v>
      </c>
      <c r="I54" s="16" t="s">
        <v>359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2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34">
        <v>138.97000122070312</v>
      </c>
      <c r="AE54" s="5">
        <f t="shared" si="6"/>
        <v>2</v>
      </c>
      <c r="AF54" s="34">
        <f t="shared" si="7"/>
        <v>140.97000122070312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2</v>
      </c>
      <c r="AQ54" s="5">
        <v>0</v>
      </c>
      <c r="AR54" s="5">
        <v>0</v>
      </c>
      <c r="AS54" s="5">
        <v>0</v>
      </c>
      <c r="AT54" s="5">
        <v>0</v>
      </c>
      <c r="AU54" s="5">
        <v>2</v>
      </c>
      <c r="AV54" s="5">
        <v>0</v>
      </c>
      <c r="AW54" s="5">
        <v>0</v>
      </c>
      <c r="AX54" s="5">
        <v>0</v>
      </c>
      <c r="AY54" s="5">
        <v>0</v>
      </c>
      <c r="AZ54" s="5">
        <v>2</v>
      </c>
      <c r="BA54" s="34">
        <v>154.74000549316406</v>
      </c>
      <c r="BB54" s="5">
        <f t="shared" si="8"/>
        <v>6</v>
      </c>
      <c r="BC54" s="34">
        <f t="shared" si="9"/>
        <v>160.74000549316406</v>
      </c>
      <c r="BD54" s="34">
        <f t="shared" si="10"/>
        <v>140.97000122070312</v>
      </c>
      <c r="BE54" s="34">
        <f t="shared" si="11"/>
        <v>1.4537634521959533</v>
      </c>
    </row>
    <row r="55" spans="1:57" ht="30">
      <c r="A55" s="5">
        <v>3</v>
      </c>
      <c r="B55" s="16" t="s">
        <v>452</v>
      </c>
      <c r="C55" s="16" t="s">
        <v>453</v>
      </c>
      <c r="D55" s="16">
        <v>2004</v>
      </c>
      <c r="E55" s="16">
        <v>2004</v>
      </c>
      <c r="F55" s="16" t="s">
        <v>454</v>
      </c>
      <c r="G55" s="16" t="s">
        <v>12</v>
      </c>
      <c r="H55" s="16" t="s">
        <v>13</v>
      </c>
      <c r="I55" s="16" t="s">
        <v>14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34">
        <v>150.83000183105469</v>
      </c>
      <c r="AE55" s="5">
        <f t="shared" si="6"/>
        <v>0</v>
      </c>
      <c r="AF55" s="34">
        <f t="shared" si="7"/>
        <v>150.83000183105469</v>
      </c>
      <c r="AG55" s="5">
        <v>0</v>
      </c>
      <c r="AH55" s="5">
        <v>0</v>
      </c>
      <c r="AI55" s="5">
        <v>2</v>
      </c>
      <c r="AJ55" s="5">
        <v>0</v>
      </c>
      <c r="AK55" s="5">
        <v>2</v>
      </c>
      <c r="AL55" s="5">
        <v>0</v>
      </c>
      <c r="AM55" s="5">
        <v>2</v>
      </c>
      <c r="AN55" s="5">
        <v>2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34">
        <v>146.39999389648437</v>
      </c>
      <c r="BB55" s="5">
        <f t="shared" si="8"/>
        <v>8</v>
      </c>
      <c r="BC55" s="34">
        <f t="shared" si="9"/>
        <v>154.39999389648437</v>
      </c>
      <c r="BD55" s="34">
        <f t="shared" si="10"/>
        <v>150.83000183105469</v>
      </c>
      <c r="BE55" s="34">
        <f t="shared" si="11"/>
        <v>8.5498417731075662</v>
      </c>
    </row>
    <row r="56" spans="1:57" ht="60">
      <c r="A56" s="5">
        <v>4</v>
      </c>
      <c r="B56" s="16" t="s">
        <v>455</v>
      </c>
      <c r="C56" s="16" t="s">
        <v>456</v>
      </c>
      <c r="D56" s="16">
        <v>2004</v>
      </c>
      <c r="E56" s="16">
        <v>2002</v>
      </c>
      <c r="F56" s="16" t="s">
        <v>457</v>
      </c>
      <c r="G56" s="16" t="s">
        <v>19</v>
      </c>
      <c r="H56" s="16" t="s">
        <v>350</v>
      </c>
      <c r="I56" s="16" t="s">
        <v>57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34">
        <v>163.13999938964844</v>
      </c>
      <c r="AE56" s="5">
        <f t="shared" si="6"/>
        <v>0</v>
      </c>
      <c r="AF56" s="34">
        <f t="shared" si="7"/>
        <v>163.13999938964844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50</v>
      </c>
      <c r="AU56" s="5">
        <v>0</v>
      </c>
      <c r="AV56" s="5">
        <v>0</v>
      </c>
      <c r="AW56" s="5">
        <v>2</v>
      </c>
      <c r="AX56" s="5">
        <v>0</v>
      </c>
      <c r="AY56" s="5">
        <v>2</v>
      </c>
      <c r="AZ56" s="5">
        <v>0</v>
      </c>
      <c r="BA56" s="34">
        <v>261.6400146484375</v>
      </c>
      <c r="BB56" s="5">
        <f t="shared" si="8"/>
        <v>54</v>
      </c>
      <c r="BC56" s="34">
        <f t="shared" si="9"/>
        <v>315.6400146484375</v>
      </c>
      <c r="BD56" s="34">
        <f t="shared" si="10"/>
        <v>163.13999938964844</v>
      </c>
      <c r="BE56" s="34">
        <f t="shared" si="11"/>
        <v>17.409142117805761</v>
      </c>
    </row>
    <row r="57" spans="1:57" ht="60">
      <c r="A57" s="5">
        <v>5</v>
      </c>
      <c r="B57" s="16" t="s">
        <v>458</v>
      </c>
      <c r="C57" s="16" t="s">
        <v>456</v>
      </c>
      <c r="D57" s="16">
        <v>2004</v>
      </c>
      <c r="E57" s="16">
        <v>2002</v>
      </c>
      <c r="F57" s="16" t="s">
        <v>459</v>
      </c>
      <c r="G57" s="16" t="s">
        <v>19</v>
      </c>
      <c r="H57" s="16" t="s">
        <v>29</v>
      </c>
      <c r="I57" s="16" t="s">
        <v>298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34">
        <v>177.11000061035156</v>
      </c>
      <c r="AE57" s="5">
        <f t="shared" si="6"/>
        <v>2</v>
      </c>
      <c r="AF57" s="34">
        <f t="shared" si="7"/>
        <v>179.11000061035156</v>
      </c>
      <c r="AG57" s="5">
        <v>0</v>
      </c>
      <c r="AH57" s="5">
        <v>0</v>
      </c>
      <c r="AI57" s="5">
        <v>2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2</v>
      </c>
      <c r="AP57" s="5">
        <v>2</v>
      </c>
      <c r="AQ57" s="5">
        <v>2</v>
      </c>
      <c r="AR57" s="5">
        <v>0</v>
      </c>
      <c r="AS57" s="5">
        <v>0</v>
      </c>
      <c r="AT57" s="5">
        <v>50</v>
      </c>
      <c r="AU57" s="5">
        <v>0</v>
      </c>
      <c r="AV57" s="5">
        <v>0</v>
      </c>
      <c r="AW57" s="5">
        <v>2</v>
      </c>
      <c r="AX57" s="5">
        <v>2</v>
      </c>
      <c r="AY57" s="5">
        <v>50</v>
      </c>
      <c r="AZ57" s="5">
        <v>0</v>
      </c>
      <c r="BA57" s="34">
        <v>224.88999938964844</v>
      </c>
      <c r="BB57" s="5">
        <f t="shared" si="8"/>
        <v>112</v>
      </c>
      <c r="BC57" s="34">
        <f t="shared" si="9"/>
        <v>336.88999938964844</v>
      </c>
      <c r="BD57" s="34">
        <f t="shared" si="10"/>
        <v>179.11000061035156</v>
      </c>
      <c r="BE57" s="34">
        <f t="shared" si="11"/>
        <v>28.902486177864883</v>
      </c>
    </row>
    <row r="58" spans="1:57" ht="75">
      <c r="A58" s="5">
        <v>6</v>
      </c>
      <c r="B58" s="16" t="s">
        <v>460</v>
      </c>
      <c r="C58" s="16" t="s">
        <v>461</v>
      </c>
      <c r="D58" s="16">
        <v>2007</v>
      </c>
      <c r="E58" s="16">
        <v>2007</v>
      </c>
      <c r="F58" s="16" t="s">
        <v>462</v>
      </c>
      <c r="G58" s="16" t="s">
        <v>19</v>
      </c>
      <c r="H58" s="16" t="s">
        <v>29</v>
      </c>
      <c r="I58" s="16" t="s">
        <v>318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2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34">
        <v>190.91999816894531</v>
      </c>
      <c r="AE58" s="5">
        <f t="shared" si="6"/>
        <v>2</v>
      </c>
      <c r="AF58" s="34">
        <f t="shared" si="7"/>
        <v>192.91999816894531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2</v>
      </c>
      <c r="AN58" s="5">
        <v>0</v>
      </c>
      <c r="AO58" s="5">
        <v>2</v>
      </c>
      <c r="AP58" s="5">
        <v>0</v>
      </c>
      <c r="AQ58" s="5">
        <v>0</v>
      </c>
      <c r="AR58" s="5">
        <v>2</v>
      </c>
      <c r="AS58" s="5">
        <v>0</v>
      </c>
      <c r="AT58" s="5">
        <v>0</v>
      </c>
      <c r="AU58" s="5">
        <v>2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34">
        <v>231.82000732421875</v>
      </c>
      <c r="BB58" s="5">
        <f t="shared" si="8"/>
        <v>8</v>
      </c>
      <c r="BC58" s="34">
        <f t="shared" si="9"/>
        <v>239.82000732421875</v>
      </c>
      <c r="BD58" s="34">
        <f t="shared" si="10"/>
        <v>192.91999816894531</v>
      </c>
      <c r="BE58" s="34">
        <f t="shared" si="11"/>
        <v>38.841311555268717</v>
      </c>
    </row>
    <row r="59" spans="1:57" ht="75">
      <c r="A59" s="5">
        <v>7</v>
      </c>
      <c r="B59" s="16" t="s">
        <v>463</v>
      </c>
      <c r="C59" s="16" t="s">
        <v>464</v>
      </c>
      <c r="D59" s="16">
        <v>2006</v>
      </c>
      <c r="E59" s="16">
        <v>2005</v>
      </c>
      <c r="F59" s="16" t="s">
        <v>465</v>
      </c>
      <c r="G59" s="16" t="s">
        <v>19</v>
      </c>
      <c r="H59" s="16" t="s">
        <v>292</v>
      </c>
      <c r="I59" s="16" t="s">
        <v>293</v>
      </c>
      <c r="J59" s="5">
        <v>0</v>
      </c>
      <c r="K59" s="5">
        <v>0</v>
      </c>
      <c r="L59" s="5">
        <v>0</v>
      </c>
      <c r="M59" s="5">
        <v>0</v>
      </c>
      <c r="N59" s="5">
        <v>2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34">
        <v>237.36000061035156</v>
      </c>
      <c r="AE59" s="5">
        <f t="shared" si="6"/>
        <v>2</v>
      </c>
      <c r="AF59" s="34">
        <f t="shared" si="7"/>
        <v>239.36000061035156</v>
      </c>
      <c r="AG59" s="5">
        <v>0</v>
      </c>
      <c r="AH59" s="5">
        <v>2</v>
      </c>
      <c r="AI59" s="5">
        <v>0</v>
      </c>
      <c r="AJ59" s="5">
        <v>2</v>
      </c>
      <c r="AK59" s="5">
        <v>2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34"/>
      <c r="BB59" s="5">
        <f t="shared" si="8"/>
        <v>6</v>
      </c>
      <c r="BC59" s="34" t="s">
        <v>444</v>
      </c>
      <c r="BD59" s="34">
        <f t="shared" si="10"/>
        <v>239.36000061035156</v>
      </c>
      <c r="BE59" s="34">
        <f t="shared" si="11"/>
        <v>72.263408324874831</v>
      </c>
    </row>
    <row r="60" spans="1:57" ht="75">
      <c r="A60" s="5">
        <v>8</v>
      </c>
      <c r="B60" s="16" t="s">
        <v>466</v>
      </c>
      <c r="C60" s="16" t="s">
        <v>467</v>
      </c>
      <c r="D60" s="16">
        <v>2007</v>
      </c>
      <c r="E60" s="16">
        <v>2005</v>
      </c>
      <c r="F60" s="16" t="s">
        <v>468</v>
      </c>
      <c r="G60" s="16" t="s">
        <v>19</v>
      </c>
      <c r="H60" s="16" t="s">
        <v>29</v>
      </c>
      <c r="I60" s="16" t="s">
        <v>327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2</v>
      </c>
      <c r="W60" s="5">
        <v>0</v>
      </c>
      <c r="X60" s="5">
        <v>2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34">
        <v>247.32000732421875</v>
      </c>
      <c r="AE60" s="5">
        <f t="shared" si="6"/>
        <v>4</v>
      </c>
      <c r="AF60" s="34">
        <f t="shared" si="7"/>
        <v>251.32000732421875</v>
      </c>
      <c r="AG60" s="5">
        <v>0</v>
      </c>
      <c r="AH60" s="5">
        <v>0</v>
      </c>
      <c r="AI60" s="5">
        <v>2</v>
      </c>
      <c r="AJ60" s="5">
        <v>0</v>
      </c>
      <c r="AK60" s="5">
        <v>50</v>
      </c>
      <c r="AL60" s="5">
        <v>0</v>
      </c>
      <c r="AM60" s="5">
        <v>0</v>
      </c>
      <c r="AN60" s="5">
        <v>0</v>
      </c>
      <c r="AO60" s="5">
        <v>2</v>
      </c>
      <c r="AP60" s="5">
        <v>50</v>
      </c>
      <c r="AQ60" s="5">
        <v>2</v>
      </c>
      <c r="AR60" s="5">
        <v>0</v>
      </c>
      <c r="AS60" s="5">
        <v>0</v>
      </c>
      <c r="AT60" s="5">
        <v>2</v>
      </c>
      <c r="AU60" s="5">
        <v>2</v>
      </c>
      <c r="AV60" s="5">
        <v>0</v>
      </c>
      <c r="AW60" s="5">
        <v>0</v>
      </c>
      <c r="AX60" s="5">
        <v>50</v>
      </c>
      <c r="AY60" s="5">
        <v>50</v>
      </c>
      <c r="AZ60" s="5">
        <v>0</v>
      </c>
      <c r="BA60" s="34">
        <v>311.42001342773437</v>
      </c>
      <c r="BB60" s="5">
        <f t="shared" si="8"/>
        <v>210</v>
      </c>
      <c r="BC60" s="34">
        <f t="shared" si="9"/>
        <v>521.42001342773437</v>
      </c>
      <c r="BD60" s="34">
        <f t="shared" si="10"/>
        <v>251.32000732421875</v>
      </c>
      <c r="BE60" s="34">
        <f t="shared" si="11"/>
        <v>80.870826084172947</v>
      </c>
    </row>
    <row r="61" spans="1:57" ht="60">
      <c r="A61" s="5"/>
      <c r="B61" s="16" t="s">
        <v>469</v>
      </c>
      <c r="C61" s="16" t="s">
        <v>470</v>
      </c>
      <c r="D61" s="16">
        <v>2003</v>
      </c>
      <c r="E61" s="16">
        <v>2003</v>
      </c>
      <c r="F61" s="16" t="s">
        <v>454</v>
      </c>
      <c r="G61" s="16" t="s">
        <v>19</v>
      </c>
      <c r="H61" s="16" t="s">
        <v>71</v>
      </c>
      <c r="I61" s="16" t="s">
        <v>72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34"/>
      <c r="AE61" s="5">
        <f t="shared" si="6"/>
        <v>0</v>
      </c>
      <c r="AF61" s="34" t="s">
        <v>443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34"/>
      <c r="BB61" s="5">
        <f t="shared" si="8"/>
        <v>0</v>
      </c>
      <c r="BC61" s="34" t="s">
        <v>443</v>
      </c>
      <c r="BD61" s="34"/>
      <c r="BE61" s="34" t="str">
        <f t="shared" si="11"/>
        <v/>
      </c>
    </row>
    <row r="62" spans="1:57" ht="30">
      <c r="A62" s="5"/>
      <c r="B62" s="16" t="s">
        <v>478</v>
      </c>
      <c r="C62" s="16" t="s">
        <v>453</v>
      </c>
      <c r="D62" s="16">
        <v>2004</v>
      </c>
      <c r="E62" s="16">
        <v>2004</v>
      </c>
      <c r="F62" s="16" t="s">
        <v>479</v>
      </c>
      <c r="G62" s="16" t="s">
        <v>19</v>
      </c>
      <c r="H62" s="16" t="s">
        <v>65</v>
      </c>
      <c r="I62" s="16" t="s">
        <v>166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34"/>
      <c r="AE62" s="5">
        <f t="shared" si="6"/>
        <v>0</v>
      </c>
      <c r="AF62" s="34" t="s">
        <v>443</v>
      </c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34"/>
      <c r="BB62" s="5">
        <f t="shared" si="8"/>
        <v>0</v>
      </c>
      <c r="BC62" s="34" t="s">
        <v>443</v>
      </c>
      <c r="BD62" s="34"/>
      <c r="BE62" s="34" t="str">
        <f t="shared" si="11"/>
        <v/>
      </c>
    </row>
    <row r="63" spans="1:57" ht="45">
      <c r="A63" s="5"/>
      <c r="B63" s="16" t="s">
        <v>476</v>
      </c>
      <c r="C63" s="16" t="s">
        <v>477</v>
      </c>
      <c r="D63" s="16">
        <v>2006</v>
      </c>
      <c r="E63" s="16">
        <v>2006</v>
      </c>
      <c r="F63" s="16" t="s">
        <v>465</v>
      </c>
      <c r="G63" s="16" t="s">
        <v>19</v>
      </c>
      <c r="H63" s="16" t="s">
        <v>29</v>
      </c>
      <c r="I63" s="16" t="s">
        <v>25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34"/>
      <c r="AE63" s="5">
        <f t="shared" si="6"/>
        <v>0</v>
      </c>
      <c r="AF63" s="34" t="s">
        <v>443</v>
      </c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34"/>
      <c r="BB63" s="5">
        <f t="shared" si="8"/>
        <v>0</v>
      </c>
      <c r="BC63" s="34" t="s">
        <v>443</v>
      </c>
      <c r="BD63" s="34"/>
      <c r="BE63" s="34" t="str">
        <f t="shared" si="11"/>
        <v/>
      </c>
    </row>
    <row r="64" spans="1:57" ht="45">
      <c r="A64" s="5"/>
      <c r="B64" s="16" t="s">
        <v>474</v>
      </c>
      <c r="C64" s="16" t="s">
        <v>475</v>
      </c>
      <c r="D64" s="16">
        <v>2008</v>
      </c>
      <c r="E64" s="16">
        <v>2008</v>
      </c>
      <c r="F64" s="16" t="s">
        <v>465</v>
      </c>
      <c r="G64" s="16" t="s">
        <v>19</v>
      </c>
      <c r="H64" s="16" t="s">
        <v>46</v>
      </c>
      <c r="I64" s="16" t="s">
        <v>25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34"/>
      <c r="AE64" s="5">
        <f t="shared" si="6"/>
        <v>0</v>
      </c>
      <c r="AF64" s="34" t="s">
        <v>443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34"/>
      <c r="BB64" s="5">
        <f t="shared" si="8"/>
        <v>0</v>
      </c>
      <c r="BC64" s="34" t="s">
        <v>443</v>
      </c>
      <c r="BD64" s="34"/>
      <c r="BE64" s="34" t="str">
        <f t="shared" si="11"/>
        <v/>
      </c>
    </row>
    <row r="65" spans="1:57" ht="45">
      <c r="A65" s="5"/>
      <c r="B65" s="16" t="s">
        <v>471</v>
      </c>
      <c r="C65" s="16" t="s">
        <v>472</v>
      </c>
      <c r="D65" s="16">
        <v>2005</v>
      </c>
      <c r="E65" s="16">
        <v>2005</v>
      </c>
      <c r="F65" s="16" t="s">
        <v>473</v>
      </c>
      <c r="G65" s="16" t="s">
        <v>19</v>
      </c>
      <c r="H65" s="16" t="s">
        <v>29</v>
      </c>
      <c r="I65" s="16" t="s">
        <v>77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34"/>
      <c r="AE65" s="5">
        <f t="shared" si="6"/>
        <v>0</v>
      </c>
      <c r="AF65" s="34" t="s">
        <v>443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34"/>
      <c r="BB65" s="5">
        <f t="shared" si="8"/>
        <v>0</v>
      </c>
      <c r="BC65" s="34" t="s">
        <v>443</v>
      </c>
      <c r="BD65" s="34"/>
      <c r="BE65" s="34" t="str">
        <f t="shared" si="11"/>
        <v/>
      </c>
    </row>
    <row r="66" spans="1:57" ht="45">
      <c r="A66" s="5"/>
      <c r="B66" s="16" t="s">
        <v>480</v>
      </c>
      <c r="C66" s="16" t="s">
        <v>481</v>
      </c>
      <c r="D66" s="16">
        <v>2007</v>
      </c>
      <c r="E66" s="16">
        <v>2005</v>
      </c>
      <c r="F66" s="16" t="s">
        <v>465</v>
      </c>
      <c r="G66" s="16" t="s">
        <v>19</v>
      </c>
      <c r="H66" s="16" t="s">
        <v>29</v>
      </c>
      <c r="I66" s="16" t="s">
        <v>25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34"/>
      <c r="AE66" s="5">
        <f t="shared" si="6"/>
        <v>0</v>
      </c>
      <c r="AF66" s="34" t="s">
        <v>443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34"/>
      <c r="BB66" s="5">
        <f t="shared" si="8"/>
        <v>0</v>
      </c>
      <c r="BC66" s="34" t="s">
        <v>443</v>
      </c>
      <c r="BD66" s="34"/>
      <c r="BE66" s="34" t="str">
        <f t="shared" si="11"/>
        <v/>
      </c>
    </row>
    <row r="67" spans="1:57" ht="60">
      <c r="A67" s="5"/>
      <c r="B67" s="16" t="s">
        <v>482</v>
      </c>
      <c r="C67" s="16" t="s">
        <v>483</v>
      </c>
      <c r="D67" s="16">
        <v>2004</v>
      </c>
      <c r="E67" s="16">
        <v>2002</v>
      </c>
      <c r="F67" s="16" t="s">
        <v>484</v>
      </c>
      <c r="G67" s="16" t="s">
        <v>19</v>
      </c>
      <c r="H67" s="16" t="s">
        <v>29</v>
      </c>
      <c r="I67" s="16" t="s">
        <v>341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34"/>
      <c r="AE67" s="5">
        <f t="shared" si="6"/>
        <v>0</v>
      </c>
      <c r="AF67" s="34" t="s">
        <v>443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34"/>
      <c r="BB67" s="5">
        <f t="shared" si="8"/>
        <v>0</v>
      </c>
      <c r="BC67" s="34" t="s">
        <v>443</v>
      </c>
      <c r="BD67" s="34"/>
      <c r="BE67" s="34" t="str">
        <f t="shared" si="11"/>
        <v/>
      </c>
    </row>
    <row r="68" spans="1:57" ht="45">
      <c r="A68" s="5"/>
      <c r="B68" s="16" t="s">
        <v>487</v>
      </c>
      <c r="C68" s="16" t="s">
        <v>475</v>
      </c>
      <c r="D68" s="16">
        <v>2008</v>
      </c>
      <c r="E68" s="16">
        <v>2008</v>
      </c>
      <c r="F68" s="16" t="s">
        <v>465</v>
      </c>
      <c r="G68" s="16" t="s">
        <v>19</v>
      </c>
      <c r="H68" s="16" t="s">
        <v>65</v>
      </c>
      <c r="I68" s="16" t="s">
        <v>127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34"/>
      <c r="AE68" s="5">
        <f t="shared" si="6"/>
        <v>0</v>
      </c>
      <c r="AF68" s="34" t="s">
        <v>443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34"/>
      <c r="BB68" s="5">
        <f t="shared" si="8"/>
        <v>0</v>
      </c>
      <c r="BC68" s="34" t="s">
        <v>443</v>
      </c>
      <c r="BD68" s="34"/>
      <c r="BE68" s="34" t="str">
        <f t="shared" si="11"/>
        <v/>
      </c>
    </row>
    <row r="69" spans="1:57" ht="60">
      <c r="A69" s="5"/>
      <c r="B69" s="16" t="s">
        <v>485</v>
      </c>
      <c r="C69" s="16" t="s">
        <v>486</v>
      </c>
      <c r="D69" s="16">
        <v>2008</v>
      </c>
      <c r="E69" s="16">
        <v>2004</v>
      </c>
      <c r="F69" s="16" t="s">
        <v>465</v>
      </c>
      <c r="G69" s="16" t="s">
        <v>19</v>
      </c>
      <c r="H69" s="16" t="s">
        <v>29</v>
      </c>
      <c r="I69" s="16" t="s">
        <v>322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34"/>
      <c r="AE69" s="5">
        <f t="shared" si="6"/>
        <v>0</v>
      </c>
      <c r="AF69" s="34" t="s">
        <v>443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34"/>
      <c r="BB69" s="5">
        <f t="shared" si="8"/>
        <v>0</v>
      </c>
      <c r="BC69" s="34" t="s">
        <v>443</v>
      </c>
      <c r="BD69" s="34"/>
      <c r="BE69" s="34" t="str">
        <f t="shared" si="11"/>
        <v/>
      </c>
    </row>
    <row r="70" spans="1:57" ht="60">
      <c r="A70" s="5"/>
      <c r="B70" s="16" t="s">
        <v>488</v>
      </c>
      <c r="C70" s="16" t="s">
        <v>489</v>
      </c>
      <c r="D70" s="16">
        <v>2003</v>
      </c>
      <c r="E70" s="16">
        <v>2002</v>
      </c>
      <c r="F70" s="16" t="s">
        <v>490</v>
      </c>
      <c r="G70" s="16" t="s">
        <v>19</v>
      </c>
      <c r="H70" s="16" t="s">
        <v>29</v>
      </c>
      <c r="I70" s="16" t="s">
        <v>57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34"/>
      <c r="AE70" s="5">
        <f t="shared" si="6"/>
        <v>0</v>
      </c>
      <c r="AF70" s="34" t="s">
        <v>443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34"/>
      <c r="BB70" s="5">
        <f t="shared" si="8"/>
        <v>0</v>
      </c>
      <c r="BC70" s="34" t="s">
        <v>443</v>
      </c>
      <c r="BD70" s="34"/>
      <c r="BE70" s="34" t="str">
        <f t="shared" si="11"/>
        <v/>
      </c>
    </row>
    <row r="72" spans="1:57" ht="18.75">
      <c r="A72" s="20" t="s">
        <v>491</v>
      </c>
      <c r="B72" s="20"/>
      <c r="C72" s="20"/>
      <c r="D72" s="20"/>
      <c r="E72" s="20"/>
      <c r="F72" s="20"/>
      <c r="G72" s="20"/>
      <c r="H72" s="20"/>
      <c r="I72" s="20"/>
      <c r="J72" s="20"/>
    </row>
    <row r="73" spans="1:57">
      <c r="A73" s="25" t="s">
        <v>434</v>
      </c>
      <c r="B73" s="25" t="s">
        <v>1</v>
      </c>
      <c r="C73" s="25" t="s">
        <v>2</v>
      </c>
      <c r="D73" s="25" t="s">
        <v>235</v>
      </c>
      <c r="E73" s="25" t="s">
        <v>236</v>
      </c>
      <c r="F73" s="25" t="s">
        <v>3</v>
      </c>
      <c r="G73" s="25" t="s">
        <v>4</v>
      </c>
      <c r="H73" s="25" t="s">
        <v>5</v>
      </c>
      <c r="I73" s="25" t="s">
        <v>6</v>
      </c>
      <c r="J73" s="27" t="s">
        <v>436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9"/>
      <c r="AG73" s="27" t="s">
        <v>440</v>
      </c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9"/>
      <c r="BD73" s="25" t="s">
        <v>441</v>
      </c>
      <c r="BE73" s="25" t="s">
        <v>442</v>
      </c>
    </row>
    <row r="74" spans="1:57">
      <c r="A74" s="26"/>
      <c r="B74" s="26"/>
      <c r="C74" s="26"/>
      <c r="D74" s="26"/>
      <c r="E74" s="26"/>
      <c r="F74" s="26"/>
      <c r="G74" s="26"/>
      <c r="H74" s="26"/>
      <c r="I74" s="26"/>
      <c r="J74" s="30">
        <v>1</v>
      </c>
      <c r="K74" s="30">
        <v>2</v>
      </c>
      <c r="L74" s="30">
        <v>3</v>
      </c>
      <c r="M74" s="30">
        <v>4</v>
      </c>
      <c r="N74" s="30">
        <v>5</v>
      </c>
      <c r="O74" s="30">
        <v>6</v>
      </c>
      <c r="P74" s="30">
        <v>7</v>
      </c>
      <c r="Q74" s="30">
        <v>8</v>
      </c>
      <c r="R74" s="30">
        <v>9</v>
      </c>
      <c r="S74" s="30">
        <v>10</v>
      </c>
      <c r="T74" s="30">
        <v>11</v>
      </c>
      <c r="U74" s="30">
        <v>12</v>
      </c>
      <c r="V74" s="30">
        <v>13</v>
      </c>
      <c r="W74" s="30">
        <v>14</v>
      </c>
      <c r="X74" s="30">
        <v>15</v>
      </c>
      <c r="Y74" s="30">
        <v>16</v>
      </c>
      <c r="Z74" s="30">
        <v>17</v>
      </c>
      <c r="AA74" s="30">
        <v>18</v>
      </c>
      <c r="AB74" s="30">
        <v>19</v>
      </c>
      <c r="AC74" s="30">
        <v>20</v>
      </c>
      <c r="AD74" s="30" t="s">
        <v>437</v>
      </c>
      <c r="AE74" s="30" t="s">
        <v>438</v>
      </c>
      <c r="AF74" s="30" t="s">
        <v>439</v>
      </c>
      <c r="AG74" s="30">
        <v>1</v>
      </c>
      <c r="AH74" s="30">
        <v>2</v>
      </c>
      <c r="AI74" s="30">
        <v>3</v>
      </c>
      <c r="AJ74" s="30">
        <v>4</v>
      </c>
      <c r="AK74" s="30">
        <v>5</v>
      </c>
      <c r="AL74" s="30">
        <v>6</v>
      </c>
      <c r="AM74" s="30">
        <v>7</v>
      </c>
      <c r="AN74" s="30">
        <v>8</v>
      </c>
      <c r="AO74" s="30">
        <v>9</v>
      </c>
      <c r="AP74" s="30">
        <v>10</v>
      </c>
      <c r="AQ74" s="30">
        <v>11</v>
      </c>
      <c r="AR74" s="30">
        <v>12</v>
      </c>
      <c r="AS74" s="30">
        <v>13</v>
      </c>
      <c r="AT74" s="30">
        <v>14</v>
      </c>
      <c r="AU74" s="30">
        <v>15</v>
      </c>
      <c r="AV74" s="30">
        <v>16</v>
      </c>
      <c r="AW74" s="30">
        <v>17</v>
      </c>
      <c r="AX74" s="30">
        <v>18</v>
      </c>
      <c r="AY74" s="30">
        <v>19</v>
      </c>
      <c r="AZ74" s="30">
        <v>20</v>
      </c>
      <c r="BA74" s="30" t="s">
        <v>437</v>
      </c>
      <c r="BB74" s="30" t="s">
        <v>438</v>
      </c>
      <c r="BC74" s="30" t="s">
        <v>439</v>
      </c>
      <c r="BD74" s="26"/>
      <c r="BE74" s="26"/>
    </row>
    <row r="75" spans="1:57" ht="75">
      <c r="A75" s="31">
        <v>1</v>
      </c>
      <c r="B75" s="32" t="s">
        <v>173</v>
      </c>
      <c r="C75" s="32">
        <v>2005</v>
      </c>
      <c r="D75" s="32">
        <v>2005</v>
      </c>
      <c r="E75" s="32">
        <v>2005</v>
      </c>
      <c r="F75" s="32">
        <v>2</v>
      </c>
      <c r="G75" s="32" t="s">
        <v>19</v>
      </c>
      <c r="H75" s="32" t="s">
        <v>170</v>
      </c>
      <c r="I75" s="32" t="s">
        <v>174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3">
        <v>98.069999694824219</v>
      </c>
      <c r="AE75" s="31">
        <f t="shared" ref="AE75:AE93" si="12">SUM(J75:AC75)</f>
        <v>0</v>
      </c>
      <c r="AF75" s="33">
        <f t="shared" ref="AF75:AF93" si="13">AD75+AE75</f>
        <v>98.069999694824219</v>
      </c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3"/>
      <c r="BB75" s="31">
        <f t="shared" ref="BB75:BB93" si="14">SUM(AG75:AZ75)</f>
        <v>0</v>
      </c>
      <c r="BC75" s="33" t="s">
        <v>443</v>
      </c>
      <c r="BD75" s="33">
        <f t="shared" ref="BD75:BD93" si="15">MIN(BC75,AF75)</f>
        <v>98.069999694824219</v>
      </c>
      <c r="BE75" s="33">
        <f t="shared" ref="BE75:BE93" si="16">IF( AND(ISNUMBER(BD$75),ISNUMBER(BD75)),(BD75-BD$75)/BD$75*100,"")</f>
        <v>0</v>
      </c>
    </row>
    <row r="76" spans="1:57" ht="75">
      <c r="A76" s="5">
        <v>2</v>
      </c>
      <c r="B76" s="16" t="s">
        <v>168</v>
      </c>
      <c r="C76" s="16">
        <v>2001</v>
      </c>
      <c r="D76" s="16">
        <v>2001</v>
      </c>
      <c r="E76" s="16">
        <v>2001</v>
      </c>
      <c r="F76" s="16" t="s">
        <v>169</v>
      </c>
      <c r="G76" s="16" t="s">
        <v>19</v>
      </c>
      <c r="H76" s="16" t="s">
        <v>170</v>
      </c>
      <c r="I76" s="16" t="s">
        <v>171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50</v>
      </c>
      <c r="AA76" s="5">
        <v>0</v>
      </c>
      <c r="AB76" s="5">
        <v>0</v>
      </c>
      <c r="AC76" s="5">
        <v>0</v>
      </c>
      <c r="AD76" s="34">
        <v>113.59999847412109</v>
      </c>
      <c r="AE76" s="5">
        <f t="shared" si="12"/>
        <v>50</v>
      </c>
      <c r="AF76" s="34">
        <f t="shared" si="13"/>
        <v>163.59999847412109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34">
        <v>104.41000366210937</v>
      </c>
      <c r="BB76" s="5">
        <f t="shared" si="14"/>
        <v>0</v>
      </c>
      <c r="BC76" s="34">
        <f t="shared" ref="BC75:BC93" si="17">BA76+BB76</f>
        <v>104.41000366210937</v>
      </c>
      <c r="BD76" s="34">
        <f t="shared" si="15"/>
        <v>104.41000366210937</v>
      </c>
      <c r="BE76" s="34">
        <f t="shared" si="16"/>
        <v>6.4647741276782718</v>
      </c>
    </row>
    <row r="77" spans="1:57" ht="30">
      <c r="A77" s="5">
        <v>3</v>
      </c>
      <c r="B77" s="16" t="s">
        <v>42</v>
      </c>
      <c r="C77" s="16">
        <v>2001</v>
      </c>
      <c r="D77" s="16">
        <v>2001</v>
      </c>
      <c r="E77" s="16">
        <v>2001</v>
      </c>
      <c r="F77" s="16">
        <v>2</v>
      </c>
      <c r="G77" s="16" t="s">
        <v>12</v>
      </c>
      <c r="H77" s="16" t="s">
        <v>13</v>
      </c>
      <c r="I77" s="16" t="s">
        <v>14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34">
        <v>127.83000183105469</v>
      </c>
      <c r="AE77" s="5">
        <f t="shared" si="12"/>
        <v>0</v>
      </c>
      <c r="AF77" s="34">
        <f t="shared" si="13"/>
        <v>127.83000183105469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2</v>
      </c>
      <c r="AW77" s="5">
        <v>0</v>
      </c>
      <c r="AX77" s="5">
        <v>0</v>
      </c>
      <c r="AY77" s="5">
        <v>0</v>
      </c>
      <c r="AZ77" s="5">
        <v>0</v>
      </c>
      <c r="BA77" s="34">
        <v>122.19000244140625</v>
      </c>
      <c r="BB77" s="5">
        <f t="shared" si="14"/>
        <v>2</v>
      </c>
      <c r="BC77" s="34">
        <f t="shared" si="17"/>
        <v>124.19000244140625</v>
      </c>
      <c r="BD77" s="34">
        <f t="shared" si="15"/>
        <v>124.19000244140625</v>
      </c>
      <c r="BE77" s="34">
        <f t="shared" si="16"/>
        <v>26.634039795924004</v>
      </c>
    </row>
    <row r="78" spans="1:57" ht="30">
      <c r="A78" s="5">
        <v>4</v>
      </c>
      <c r="B78" s="16" t="s">
        <v>101</v>
      </c>
      <c r="C78" s="16">
        <v>2001</v>
      </c>
      <c r="D78" s="16">
        <v>2001</v>
      </c>
      <c r="E78" s="16">
        <v>2001</v>
      </c>
      <c r="F78" s="16">
        <v>3</v>
      </c>
      <c r="G78" s="16" t="s">
        <v>12</v>
      </c>
      <c r="H78" s="16" t="s">
        <v>13</v>
      </c>
      <c r="I78" s="16" t="s">
        <v>14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34">
        <v>133.44999694824219</v>
      </c>
      <c r="AE78" s="5">
        <f t="shared" si="12"/>
        <v>0</v>
      </c>
      <c r="AF78" s="34">
        <f t="shared" si="13"/>
        <v>133.44999694824219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2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34">
        <v>154.11000061035156</v>
      </c>
      <c r="BB78" s="5">
        <f t="shared" si="14"/>
        <v>2</v>
      </c>
      <c r="BC78" s="34">
        <f t="shared" si="17"/>
        <v>156.11000061035156</v>
      </c>
      <c r="BD78" s="34">
        <f t="shared" si="15"/>
        <v>133.44999694824219</v>
      </c>
      <c r="BE78" s="34">
        <f t="shared" si="16"/>
        <v>36.076269362204556</v>
      </c>
    </row>
    <row r="79" spans="1:57" ht="45">
      <c r="A79" s="5">
        <v>5</v>
      </c>
      <c r="B79" s="16" t="s">
        <v>126</v>
      </c>
      <c r="C79" s="16">
        <v>2005</v>
      </c>
      <c r="D79" s="16">
        <v>2005</v>
      </c>
      <c r="E79" s="16">
        <v>2005</v>
      </c>
      <c r="F79" s="16" t="s">
        <v>34</v>
      </c>
      <c r="G79" s="16" t="s">
        <v>19</v>
      </c>
      <c r="H79" s="16" t="s">
        <v>65</v>
      </c>
      <c r="I79" s="16" t="s">
        <v>127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2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34">
        <v>141.75999450683594</v>
      </c>
      <c r="AE79" s="5">
        <f t="shared" si="12"/>
        <v>2</v>
      </c>
      <c r="AF79" s="34">
        <f t="shared" si="13"/>
        <v>143.75999450683594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2</v>
      </c>
      <c r="AP79" s="5">
        <v>0</v>
      </c>
      <c r="AQ79" s="5">
        <v>0</v>
      </c>
      <c r="AR79" s="5">
        <v>0</v>
      </c>
      <c r="AS79" s="5">
        <v>0</v>
      </c>
      <c r="AT79" s="5">
        <v>50</v>
      </c>
      <c r="AU79" s="5">
        <v>0</v>
      </c>
      <c r="AV79" s="5">
        <v>0</v>
      </c>
      <c r="AW79" s="5">
        <v>0</v>
      </c>
      <c r="AX79" s="5">
        <v>0</v>
      </c>
      <c r="AY79" s="5">
        <v>2</v>
      </c>
      <c r="AZ79" s="5">
        <v>0</v>
      </c>
      <c r="BA79" s="34">
        <v>151.36000061035156</v>
      </c>
      <c r="BB79" s="5">
        <f t="shared" si="14"/>
        <v>54</v>
      </c>
      <c r="BC79" s="34">
        <f t="shared" si="17"/>
        <v>205.36000061035156</v>
      </c>
      <c r="BD79" s="34">
        <f t="shared" si="15"/>
        <v>143.75999450683594</v>
      </c>
      <c r="BE79" s="34">
        <f t="shared" si="16"/>
        <v>46.589165855195851</v>
      </c>
    </row>
    <row r="80" spans="1:57" ht="45">
      <c r="A80" s="5">
        <v>6</v>
      </c>
      <c r="B80" s="16" t="s">
        <v>129</v>
      </c>
      <c r="C80" s="16">
        <v>2006</v>
      </c>
      <c r="D80" s="16">
        <v>2006</v>
      </c>
      <c r="E80" s="16">
        <v>2006</v>
      </c>
      <c r="F80" s="16">
        <v>3</v>
      </c>
      <c r="G80" s="16" t="s">
        <v>19</v>
      </c>
      <c r="H80" s="16" t="s">
        <v>65</v>
      </c>
      <c r="I80" s="16" t="s">
        <v>127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34">
        <v>148</v>
      </c>
      <c r="AE80" s="5">
        <f t="shared" si="12"/>
        <v>0</v>
      </c>
      <c r="AF80" s="34">
        <f t="shared" si="13"/>
        <v>148</v>
      </c>
      <c r="AG80" s="5">
        <v>0</v>
      </c>
      <c r="AH80" s="5">
        <v>0</v>
      </c>
      <c r="AI80" s="5">
        <v>2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2</v>
      </c>
      <c r="AP80" s="5">
        <v>0</v>
      </c>
      <c r="AQ80" s="5">
        <v>0</v>
      </c>
      <c r="AR80" s="5">
        <v>0</v>
      </c>
      <c r="AS80" s="5">
        <v>0</v>
      </c>
      <c r="AT80" s="5">
        <v>2</v>
      </c>
      <c r="AU80" s="5">
        <v>2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34">
        <v>154.35000610351562</v>
      </c>
      <c r="BB80" s="5">
        <f t="shared" si="14"/>
        <v>8</v>
      </c>
      <c r="BC80" s="34">
        <f t="shared" si="17"/>
        <v>162.35000610351562</v>
      </c>
      <c r="BD80" s="34">
        <f t="shared" si="15"/>
        <v>148</v>
      </c>
      <c r="BE80" s="34">
        <f t="shared" si="16"/>
        <v>50.912613908992299</v>
      </c>
    </row>
    <row r="81" spans="1:57" ht="60">
      <c r="A81" s="5">
        <v>7</v>
      </c>
      <c r="B81" s="16" t="s">
        <v>68</v>
      </c>
      <c r="C81" s="16">
        <v>2003</v>
      </c>
      <c r="D81" s="16">
        <v>2003</v>
      </c>
      <c r="E81" s="16">
        <v>2003</v>
      </c>
      <c r="F81" s="16">
        <v>3</v>
      </c>
      <c r="G81" s="16" t="s">
        <v>19</v>
      </c>
      <c r="H81" s="16" t="s">
        <v>29</v>
      </c>
      <c r="I81" s="16" t="s">
        <v>57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0</v>
      </c>
      <c r="Q81" s="5">
        <v>0</v>
      </c>
      <c r="R81" s="5">
        <v>2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34">
        <v>146.19000244140625</v>
      </c>
      <c r="AE81" s="5">
        <f t="shared" si="12"/>
        <v>4</v>
      </c>
      <c r="AF81" s="34">
        <f t="shared" si="13"/>
        <v>150.19000244140625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2</v>
      </c>
      <c r="AP81" s="5">
        <v>2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2</v>
      </c>
      <c r="AZ81" s="5">
        <v>0</v>
      </c>
      <c r="BA81" s="34">
        <v>142.83999633789062</v>
      </c>
      <c r="BB81" s="5">
        <f t="shared" si="14"/>
        <v>6</v>
      </c>
      <c r="BC81" s="34">
        <f t="shared" si="17"/>
        <v>148.83999633789062</v>
      </c>
      <c r="BD81" s="34">
        <f t="shared" si="15"/>
        <v>148.83999633789062</v>
      </c>
      <c r="BE81" s="34">
        <f t="shared" si="16"/>
        <v>51.769141226729168</v>
      </c>
    </row>
    <row r="82" spans="1:57" ht="30">
      <c r="A82" s="5">
        <v>8</v>
      </c>
      <c r="B82" s="16" t="s">
        <v>204</v>
      </c>
      <c r="C82" s="16">
        <v>2006</v>
      </c>
      <c r="D82" s="16">
        <v>2006</v>
      </c>
      <c r="E82" s="16">
        <v>2006</v>
      </c>
      <c r="F82" s="16" t="s">
        <v>34</v>
      </c>
      <c r="G82" s="16" t="s">
        <v>19</v>
      </c>
      <c r="H82" s="16" t="s">
        <v>65</v>
      </c>
      <c r="I82" s="16" t="s">
        <v>122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2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34">
        <v>147.39999389648437</v>
      </c>
      <c r="AE82" s="5">
        <f t="shared" si="12"/>
        <v>2</v>
      </c>
      <c r="AF82" s="34">
        <f t="shared" si="13"/>
        <v>149.39999389648437</v>
      </c>
      <c r="AG82" s="5">
        <v>0</v>
      </c>
      <c r="AH82" s="5">
        <v>0</v>
      </c>
      <c r="AI82" s="5">
        <v>0</v>
      </c>
      <c r="AJ82" s="5">
        <v>0</v>
      </c>
      <c r="AK82" s="5">
        <v>2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2</v>
      </c>
      <c r="AV82" s="5">
        <v>0</v>
      </c>
      <c r="AW82" s="5">
        <v>2</v>
      </c>
      <c r="AX82" s="5">
        <v>2</v>
      </c>
      <c r="AY82" s="5">
        <v>0</v>
      </c>
      <c r="AZ82" s="5">
        <v>0</v>
      </c>
      <c r="BA82" s="34">
        <v>148.52999877929687</v>
      </c>
      <c r="BB82" s="5">
        <f t="shared" si="14"/>
        <v>8</v>
      </c>
      <c r="BC82" s="34">
        <f t="shared" si="17"/>
        <v>156.52999877929687</v>
      </c>
      <c r="BD82" s="34">
        <f t="shared" si="15"/>
        <v>149.39999389648437</v>
      </c>
      <c r="BE82" s="34">
        <f t="shared" si="16"/>
        <v>52.340159438553734</v>
      </c>
    </row>
    <row r="83" spans="1:57" ht="60">
      <c r="A83" s="5">
        <v>9</v>
      </c>
      <c r="B83" s="16" t="s">
        <v>56</v>
      </c>
      <c r="C83" s="16">
        <v>2007</v>
      </c>
      <c r="D83" s="16">
        <v>2007</v>
      </c>
      <c r="E83" s="16">
        <v>2007</v>
      </c>
      <c r="F83" s="16" t="s">
        <v>40</v>
      </c>
      <c r="G83" s="16" t="s">
        <v>19</v>
      </c>
      <c r="H83" s="16" t="s">
        <v>29</v>
      </c>
      <c r="I83" s="16" t="s">
        <v>57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34">
        <v>156.27000427246094</v>
      </c>
      <c r="AE83" s="5">
        <f t="shared" si="12"/>
        <v>0</v>
      </c>
      <c r="AF83" s="34">
        <f t="shared" si="13"/>
        <v>156.27000427246094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34">
        <v>169.22000122070313</v>
      </c>
      <c r="BB83" s="5">
        <f t="shared" si="14"/>
        <v>0</v>
      </c>
      <c r="BC83" s="34">
        <f t="shared" si="17"/>
        <v>169.22000122070313</v>
      </c>
      <c r="BD83" s="34">
        <f t="shared" si="15"/>
        <v>156.27000427246094</v>
      </c>
      <c r="BE83" s="34">
        <f t="shared" si="16"/>
        <v>59.34537040761132</v>
      </c>
    </row>
    <row r="84" spans="1:57" ht="30">
      <c r="A84" s="5">
        <v>10</v>
      </c>
      <c r="B84" s="16" t="s">
        <v>158</v>
      </c>
      <c r="C84" s="16">
        <v>2007</v>
      </c>
      <c r="D84" s="16">
        <v>2007</v>
      </c>
      <c r="E84" s="16">
        <v>2007</v>
      </c>
      <c r="F84" s="16" t="s">
        <v>34</v>
      </c>
      <c r="G84" s="16" t="s">
        <v>159</v>
      </c>
      <c r="H84" s="16" t="s">
        <v>160</v>
      </c>
      <c r="I84" s="16" t="s">
        <v>161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34">
        <v>161.30999755859375</v>
      </c>
      <c r="AE84" s="5">
        <f t="shared" si="12"/>
        <v>0</v>
      </c>
      <c r="AF84" s="34">
        <f t="shared" si="13"/>
        <v>161.30999755859375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2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34">
        <v>180.89999389648437</v>
      </c>
      <c r="BB84" s="5">
        <f t="shared" si="14"/>
        <v>2</v>
      </c>
      <c r="BC84" s="34">
        <f t="shared" si="17"/>
        <v>182.89999389648437</v>
      </c>
      <c r="BD84" s="34">
        <f t="shared" si="15"/>
        <v>161.30999755859375</v>
      </c>
      <c r="BE84" s="34">
        <f t="shared" si="16"/>
        <v>64.484549873111817</v>
      </c>
    </row>
    <row r="85" spans="1:57">
      <c r="A85" s="5">
        <v>11</v>
      </c>
      <c r="B85" s="16" t="s">
        <v>117</v>
      </c>
      <c r="C85" s="16">
        <v>2003</v>
      </c>
      <c r="D85" s="16">
        <v>2003</v>
      </c>
      <c r="E85" s="16">
        <v>2003</v>
      </c>
      <c r="F85" s="16" t="s">
        <v>18</v>
      </c>
      <c r="G85" s="16" t="s">
        <v>60</v>
      </c>
      <c r="H85" s="16" t="s">
        <v>118</v>
      </c>
      <c r="I85" s="16" t="s">
        <v>119</v>
      </c>
      <c r="J85" s="5">
        <v>0</v>
      </c>
      <c r="K85" s="5">
        <v>2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2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34">
        <v>162.8699951171875</v>
      </c>
      <c r="AE85" s="5">
        <f t="shared" si="12"/>
        <v>4</v>
      </c>
      <c r="AF85" s="34">
        <f t="shared" si="13"/>
        <v>166.8699951171875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50</v>
      </c>
      <c r="AO85" s="5">
        <v>0</v>
      </c>
      <c r="AP85" s="5">
        <v>2</v>
      </c>
      <c r="AQ85" s="5">
        <v>2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2</v>
      </c>
      <c r="AX85" s="5"/>
      <c r="AY85" s="5"/>
      <c r="AZ85" s="5"/>
      <c r="BA85" s="34"/>
      <c r="BB85" s="5">
        <f t="shared" si="14"/>
        <v>56</v>
      </c>
      <c r="BC85" s="34" t="s">
        <v>444</v>
      </c>
      <c r="BD85" s="34">
        <f t="shared" si="15"/>
        <v>166.8699951171875</v>
      </c>
      <c r="BE85" s="34">
        <f t="shared" si="16"/>
        <v>70.153967203483418</v>
      </c>
    </row>
    <row r="86" spans="1:57" ht="30">
      <c r="A86" s="5">
        <v>12</v>
      </c>
      <c r="B86" s="16" t="s">
        <v>121</v>
      </c>
      <c r="C86" s="16">
        <v>2007</v>
      </c>
      <c r="D86" s="16">
        <v>2007</v>
      </c>
      <c r="E86" s="16">
        <v>2007</v>
      </c>
      <c r="F86" s="16" t="s">
        <v>18</v>
      </c>
      <c r="G86" s="16" t="s">
        <v>19</v>
      </c>
      <c r="H86" s="16" t="s">
        <v>65</v>
      </c>
      <c r="I86" s="16" t="s">
        <v>122</v>
      </c>
      <c r="J86" s="5">
        <v>0</v>
      </c>
      <c r="K86" s="5">
        <v>50</v>
      </c>
      <c r="L86" s="5">
        <v>2</v>
      </c>
      <c r="M86" s="5">
        <v>2</v>
      </c>
      <c r="N86" s="5">
        <v>0</v>
      </c>
      <c r="O86" s="5">
        <v>0</v>
      </c>
      <c r="P86" s="5">
        <v>0</v>
      </c>
      <c r="Q86" s="5">
        <v>0</v>
      </c>
      <c r="R86" s="5">
        <v>50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34">
        <v>188.5</v>
      </c>
      <c r="AE86" s="5">
        <f t="shared" si="12"/>
        <v>104</v>
      </c>
      <c r="AF86" s="34">
        <f t="shared" si="13"/>
        <v>292.5</v>
      </c>
      <c r="AG86" s="5">
        <v>0</v>
      </c>
      <c r="AH86" s="5">
        <v>2</v>
      </c>
      <c r="AI86" s="5">
        <v>2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50</v>
      </c>
      <c r="AQ86" s="5">
        <v>0</v>
      </c>
      <c r="AR86" s="5">
        <v>0</v>
      </c>
      <c r="AS86" s="5">
        <v>50</v>
      </c>
      <c r="AT86" s="5">
        <v>2</v>
      </c>
      <c r="AU86" s="5">
        <v>50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34">
        <v>240.50999450683594</v>
      </c>
      <c r="BB86" s="5">
        <f t="shared" si="14"/>
        <v>156</v>
      </c>
      <c r="BC86" s="34">
        <f t="shared" si="17"/>
        <v>396.50999450683594</v>
      </c>
      <c r="BD86" s="34">
        <f t="shared" si="15"/>
        <v>292.5</v>
      </c>
      <c r="BE86" s="34">
        <f t="shared" si="16"/>
        <v>198.25634843500168</v>
      </c>
    </row>
    <row r="87" spans="1:57" ht="30">
      <c r="A87" s="5">
        <v>13</v>
      </c>
      <c r="B87" s="16" t="s">
        <v>210</v>
      </c>
      <c r="C87" s="16">
        <v>2008</v>
      </c>
      <c r="D87" s="16">
        <v>2008</v>
      </c>
      <c r="E87" s="16">
        <v>2008</v>
      </c>
      <c r="F87" s="16" t="s">
        <v>18</v>
      </c>
      <c r="G87" s="16" t="s">
        <v>19</v>
      </c>
      <c r="H87" s="16" t="s">
        <v>65</v>
      </c>
      <c r="I87" s="16" t="s">
        <v>122</v>
      </c>
      <c r="J87" s="5">
        <v>0</v>
      </c>
      <c r="K87" s="5">
        <v>0</v>
      </c>
      <c r="L87" s="5">
        <v>0</v>
      </c>
      <c r="M87" s="5">
        <v>2</v>
      </c>
      <c r="N87" s="5">
        <v>2</v>
      </c>
      <c r="O87" s="5">
        <v>0</v>
      </c>
      <c r="P87" s="5">
        <v>2</v>
      </c>
      <c r="Q87" s="5">
        <v>50</v>
      </c>
      <c r="R87" s="5">
        <v>0</v>
      </c>
      <c r="S87" s="5">
        <v>0</v>
      </c>
      <c r="T87" s="5">
        <v>0</v>
      </c>
      <c r="U87" s="5">
        <v>0</v>
      </c>
      <c r="V87" s="5">
        <v>2</v>
      </c>
      <c r="W87" s="5">
        <v>0</v>
      </c>
      <c r="X87" s="5">
        <v>0</v>
      </c>
      <c r="Y87" s="5">
        <v>0</v>
      </c>
      <c r="Z87" s="5">
        <v>0</v>
      </c>
      <c r="AA87" s="5">
        <v>2</v>
      </c>
      <c r="AB87" s="5">
        <v>0</v>
      </c>
      <c r="AC87" s="5">
        <v>2</v>
      </c>
      <c r="AD87" s="34">
        <v>249.80000305175781</v>
      </c>
      <c r="AE87" s="5">
        <f t="shared" si="12"/>
        <v>62</v>
      </c>
      <c r="AF87" s="34">
        <f t="shared" si="13"/>
        <v>311.80000305175781</v>
      </c>
      <c r="AG87" s="5">
        <v>0</v>
      </c>
      <c r="AH87" s="5">
        <v>0</v>
      </c>
      <c r="AI87" s="5">
        <v>50</v>
      </c>
      <c r="AJ87" s="5">
        <v>2</v>
      </c>
      <c r="AK87" s="5">
        <v>50</v>
      </c>
      <c r="AL87" s="5">
        <v>50</v>
      </c>
      <c r="AM87" s="5">
        <v>0</v>
      </c>
      <c r="AN87" s="5">
        <v>0</v>
      </c>
      <c r="AO87" s="5">
        <v>50</v>
      </c>
      <c r="AP87" s="5">
        <v>50</v>
      </c>
      <c r="AQ87" s="5">
        <v>50</v>
      </c>
      <c r="AR87" s="5">
        <v>50</v>
      </c>
      <c r="AS87" s="5">
        <v>50</v>
      </c>
      <c r="AT87" s="5">
        <v>50</v>
      </c>
      <c r="AU87" s="5">
        <v>50</v>
      </c>
      <c r="AV87" s="5">
        <v>50</v>
      </c>
      <c r="AW87" s="5">
        <v>50</v>
      </c>
      <c r="AX87" s="5">
        <v>50</v>
      </c>
      <c r="AY87" s="5">
        <v>50</v>
      </c>
      <c r="AZ87" s="5">
        <v>50</v>
      </c>
      <c r="BA87" s="34">
        <v>167.36000061035156</v>
      </c>
      <c r="BB87" s="5">
        <f t="shared" si="14"/>
        <v>752</v>
      </c>
      <c r="BC87" s="34">
        <f t="shared" si="17"/>
        <v>919.36000061035156</v>
      </c>
      <c r="BD87" s="34">
        <f t="shared" si="15"/>
        <v>311.80000305175781</v>
      </c>
      <c r="BE87" s="34">
        <f t="shared" si="16"/>
        <v>217.93617214440911</v>
      </c>
    </row>
    <row r="88" spans="1:57" ht="45">
      <c r="A88" s="5"/>
      <c r="B88" s="16" t="s">
        <v>27</v>
      </c>
      <c r="C88" s="16">
        <v>2003</v>
      </c>
      <c r="D88" s="16">
        <v>2003</v>
      </c>
      <c r="E88" s="16">
        <v>2003</v>
      </c>
      <c r="F88" s="16">
        <v>1</v>
      </c>
      <c r="G88" s="16" t="s">
        <v>19</v>
      </c>
      <c r="H88" s="16" t="s">
        <v>29</v>
      </c>
      <c r="I88" s="16" t="s">
        <v>30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34"/>
      <c r="AE88" s="5">
        <f t="shared" si="12"/>
        <v>0</v>
      </c>
      <c r="AF88" s="34" t="s">
        <v>443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34"/>
      <c r="BB88" s="5">
        <f t="shared" si="14"/>
        <v>0</v>
      </c>
      <c r="BC88" s="34" t="s">
        <v>443</v>
      </c>
      <c r="BD88" s="34"/>
      <c r="BE88" s="34" t="str">
        <f t="shared" si="16"/>
        <v/>
      </c>
    </row>
    <row r="89" spans="1:57">
      <c r="A89" s="5"/>
      <c r="B89" s="16" t="s">
        <v>39</v>
      </c>
      <c r="C89" s="16">
        <v>2003</v>
      </c>
      <c r="D89" s="16">
        <v>2003</v>
      </c>
      <c r="E89" s="16">
        <v>2003</v>
      </c>
      <c r="F89" s="16" t="s">
        <v>40</v>
      </c>
      <c r="G89" s="16" t="s">
        <v>19</v>
      </c>
      <c r="H89" s="16"/>
      <c r="I89" s="16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34"/>
      <c r="AE89" s="5">
        <f t="shared" si="12"/>
        <v>0</v>
      </c>
      <c r="AF89" s="34" t="s">
        <v>443</v>
      </c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34"/>
      <c r="BB89" s="5">
        <f t="shared" si="14"/>
        <v>0</v>
      </c>
      <c r="BC89" s="34" t="s">
        <v>443</v>
      </c>
      <c r="BD89" s="34"/>
      <c r="BE89" s="34" t="str">
        <f t="shared" si="16"/>
        <v/>
      </c>
    </row>
    <row r="90" spans="1:57" ht="60">
      <c r="A90" s="5"/>
      <c r="B90" s="16" t="s">
        <v>192</v>
      </c>
      <c r="C90" s="16">
        <v>2004</v>
      </c>
      <c r="D90" s="16">
        <v>2004</v>
      </c>
      <c r="E90" s="16">
        <v>2004</v>
      </c>
      <c r="F90" s="16" t="s">
        <v>141</v>
      </c>
      <c r="G90" s="16" t="s">
        <v>19</v>
      </c>
      <c r="H90" s="16" t="s">
        <v>71</v>
      </c>
      <c r="I90" s="16" t="s">
        <v>115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34"/>
      <c r="AE90" s="5">
        <f t="shared" si="12"/>
        <v>0</v>
      </c>
      <c r="AF90" s="34" t="s">
        <v>443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34"/>
      <c r="BB90" s="5">
        <f t="shared" si="14"/>
        <v>0</v>
      </c>
      <c r="BC90" s="34" t="s">
        <v>443</v>
      </c>
      <c r="BD90" s="34"/>
      <c r="BE90" s="34" t="str">
        <f t="shared" si="16"/>
        <v/>
      </c>
    </row>
    <row r="91" spans="1:57" ht="60">
      <c r="A91" s="5"/>
      <c r="B91" s="16" t="s">
        <v>114</v>
      </c>
      <c r="C91" s="16">
        <v>2003</v>
      </c>
      <c r="D91" s="16">
        <v>2003</v>
      </c>
      <c r="E91" s="16">
        <v>2003</v>
      </c>
      <c r="F91" s="16">
        <v>3</v>
      </c>
      <c r="G91" s="16" t="s">
        <v>19</v>
      </c>
      <c r="H91" s="16" t="s">
        <v>71</v>
      </c>
      <c r="I91" s="16" t="s">
        <v>115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34"/>
      <c r="AE91" s="5">
        <f t="shared" si="12"/>
        <v>0</v>
      </c>
      <c r="AF91" s="34" t="s">
        <v>443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34"/>
      <c r="BB91" s="5">
        <f t="shared" si="14"/>
        <v>0</v>
      </c>
      <c r="BC91" s="34" t="s">
        <v>443</v>
      </c>
      <c r="BD91" s="34"/>
      <c r="BE91" s="34" t="str">
        <f t="shared" si="16"/>
        <v/>
      </c>
    </row>
    <row r="92" spans="1:57" ht="45">
      <c r="A92" s="5"/>
      <c r="B92" s="16" t="s">
        <v>176</v>
      </c>
      <c r="C92" s="16">
        <v>2003</v>
      </c>
      <c r="D92" s="16">
        <v>2003</v>
      </c>
      <c r="E92" s="16">
        <v>2003</v>
      </c>
      <c r="F92" s="16">
        <v>2</v>
      </c>
      <c r="G92" s="16" t="s">
        <v>19</v>
      </c>
      <c r="H92" s="16" t="s">
        <v>29</v>
      </c>
      <c r="I92" s="16" t="s">
        <v>77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34"/>
      <c r="AE92" s="5">
        <f t="shared" si="12"/>
        <v>0</v>
      </c>
      <c r="AF92" s="34" t="s">
        <v>443</v>
      </c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34"/>
      <c r="BB92" s="5">
        <f t="shared" si="14"/>
        <v>0</v>
      </c>
      <c r="BC92" s="34" t="s">
        <v>443</v>
      </c>
      <c r="BD92" s="34"/>
      <c r="BE92" s="34" t="str">
        <f t="shared" si="16"/>
        <v/>
      </c>
    </row>
    <row r="93" spans="1:57" ht="75">
      <c r="A93" s="5"/>
      <c r="B93" s="16" t="s">
        <v>36</v>
      </c>
      <c r="C93" s="16">
        <v>2003</v>
      </c>
      <c r="D93" s="16">
        <v>2003</v>
      </c>
      <c r="E93" s="16">
        <v>2003</v>
      </c>
      <c r="F93" s="16" t="s">
        <v>18</v>
      </c>
      <c r="G93" s="16" t="s">
        <v>19</v>
      </c>
      <c r="H93" s="16" t="s">
        <v>29</v>
      </c>
      <c r="I93" s="16" t="s">
        <v>37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34"/>
      <c r="AE93" s="5">
        <f t="shared" si="12"/>
        <v>0</v>
      </c>
      <c r="AF93" s="34" t="s">
        <v>443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34"/>
      <c r="BB93" s="5">
        <f t="shared" si="14"/>
        <v>0</v>
      </c>
      <c r="BC93" s="34" t="s">
        <v>443</v>
      </c>
      <c r="BD93" s="34"/>
      <c r="BE93" s="34" t="str">
        <f t="shared" si="16"/>
        <v/>
      </c>
    </row>
    <row r="95" spans="1:57" ht="18.75">
      <c r="A95" s="20" t="s">
        <v>492</v>
      </c>
      <c r="B95" s="20"/>
      <c r="C95" s="20"/>
      <c r="D95" s="20"/>
      <c r="E95" s="20"/>
      <c r="F95" s="20"/>
      <c r="G95" s="20"/>
      <c r="H95" s="20"/>
      <c r="I95" s="20"/>
      <c r="J95" s="20"/>
    </row>
    <row r="96" spans="1:57">
      <c r="A96" s="25" t="s">
        <v>434</v>
      </c>
      <c r="B96" s="25" t="s">
        <v>1</v>
      </c>
      <c r="C96" s="25" t="s">
        <v>2</v>
      </c>
      <c r="D96" s="25" t="s">
        <v>235</v>
      </c>
      <c r="E96" s="25" t="s">
        <v>236</v>
      </c>
      <c r="F96" s="25" t="s">
        <v>3</v>
      </c>
      <c r="G96" s="25" t="s">
        <v>4</v>
      </c>
      <c r="H96" s="25" t="s">
        <v>5</v>
      </c>
      <c r="I96" s="25" t="s">
        <v>6</v>
      </c>
      <c r="J96" s="27" t="s">
        <v>436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9"/>
      <c r="AG96" s="27" t="s">
        <v>440</v>
      </c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9"/>
      <c r="BD96" s="25" t="s">
        <v>441</v>
      </c>
      <c r="BE96" s="25" t="s">
        <v>442</v>
      </c>
    </row>
    <row r="97" spans="1:57">
      <c r="A97" s="26"/>
      <c r="B97" s="26"/>
      <c r="C97" s="26"/>
      <c r="D97" s="26"/>
      <c r="E97" s="26"/>
      <c r="F97" s="26"/>
      <c r="G97" s="26"/>
      <c r="H97" s="26"/>
      <c r="I97" s="26"/>
      <c r="J97" s="30">
        <v>1</v>
      </c>
      <c r="K97" s="30">
        <v>2</v>
      </c>
      <c r="L97" s="30">
        <v>3</v>
      </c>
      <c r="M97" s="30">
        <v>4</v>
      </c>
      <c r="N97" s="30">
        <v>5</v>
      </c>
      <c r="O97" s="30">
        <v>6</v>
      </c>
      <c r="P97" s="30">
        <v>7</v>
      </c>
      <c r="Q97" s="30">
        <v>8</v>
      </c>
      <c r="R97" s="30">
        <v>9</v>
      </c>
      <c r="S97" s="30">
        <v>10</v>
      </c>
      <c r="T97" s="30">
        <v>11</v>
      </c>
      <c r="U97" s="30">
        <v>12</v>
      </c>
      <c r="V97" s="30">
        <v>13</v>
      </c>
      <c r="W97" s="30">
        <v>14</v>
      </c>
      <c r="X97" s="30">
        <v>15</v>
      </c>
      <c r="Y97" s="30">
        <v>16</v>
      </c>
      <c r="Z97" s="30">
        <v>17</v>
      </c>
      <c r="AA97" s="30">
        <v>18</v>
      </c>
      <c r="AB97" s="30">
        <v>19</v>
      </c>
      <c r="AC97" s="30">
        <v>20</v>
      </c>
      <c r="AD97" s="30" t="s">
        <v>437</v>
      </c>
      <c r="AE97" s="30" t="s">
        <v>438</v>
      </c>
      <c r="AF97" s="30" t="s">
        <v>439</v>
      </c>
      <c r="AG97" s="30">
        <v>1</v>
      </c>
      <c r="AH97" s="30">
        <v>2</v>
      </c>
      <c r="AI97" s="30">
        <v>3</v>
      </c>
      <c r="AJ97" s="30">
        <v>4</v>
      </c>
      <c r="AK97" s="30">
        <v>5</v>
      </c>
      <c r="AL97" s="30">
        <v>6</v>
      </c>
      <c r="AM97" s="30">
        <v>7</v>
      </c>
      <c r="AN97" s="30">
        <v>8</v>
      </c>
      <c r="AO97" s="30">
        <v>9</v>
      </c>
      <c r="AP97" s="30">
        <v>10</v>
      </c>
      <c r="AQ97" s="30">
        <v>11</v>
      </c>
      <c r="AR97" s="30">
        <v>12</v>
      </c>
      <c r="AS97" s="30">
        <v>13</v>
      </c>
      <c r="AT97" s="30">
        <v>14</v>
      </c>
      <c r="AU97" s="30">
        <v>15</v>
      </c>
      <c r="AV97" s="30">
        <v>16</v>
      </c>
      <c r="AW97" s="30">
        <v>17</v>
      </c>
      <c r="AX97" s="30">
        <v>18</v>
      </c>
      <c r="AY97" s="30">
        <v>19</v>
      </c>
      <c r="AZ97" s="30">
        <v>20</v>
      </c>
      <c r="BA97" s="30" t="s">
        <v>437</v>
      </c>
      <c r="BB97" s="30" t="s">
        <v>438</v>
      </c>
      <c r="BC97" s="30" t="s">
        <v>439</v>
      </c>
      <c r="BD97" s="26"/>
      <c r="BE97" s="26"/>
    </row>
    <row r="98" spans="1:57" ht="75">
      <c r="A98" s="31">
        <v>1</v>
      </c>
      <c r="B98" s="32" t="s">
        <v>133</v>
      </c>
      <c r="C98" s="32">
        <v>2000</v>
      </c>
      <c r="D98" s="32">
        <v>2000</v>
      </c>
      <c r="E98" s="32">
        <v>2000</v>
      </c>
      <c r="F98" s="32" t="s">
        <v>51</v>
      </c>
      <c r="G98" s="32" t="s">
        <v>134</v>
      </c>
      <c r="H98" s="32" t="s">
        <v>135</v>
      </c>
      <c r="I98" s="32" t="s">
        <v>136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3">
        <v>110.83000183105469</v>
      </c>
      <c r="AE98" s="31">
        <f t="shared" ref="AE98:AE116" si="18">SUM(J98:AC98)</f>
        <v>0</v>
      </c>
      <c r="AF98" s="33">
        <f t="shared" ref="AF98:AF116" si="19">AD98+AE98</f>
        <v>110.83000183105469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2</v>
      </c>
      <c r="AW98" s="31">
        <v>0</v>
      </c>
      <c r="AX98" s="31">
        <v>0</v>
      </c>
      <c r="AY98" s="31">
        <v>0</v>
      </c>
      <c r="AZ98" s="31">
        <v>0</v>
      </c>
      <c r="BA98" s="33">
        <v>98.769996643066406</v>
      </c>
      <c r="BB98" s="31">
        <f t="shared" ref="BB98:BB116" si="20">SUM(AG98:AZ98)</f>
        <v>2</v>
      </c>
      <c r="BC98" s="33">
        <f t="shared" ref="BC98:BC116" si="21">BA98+BB98</f>
        <v>100.76999664306641</v>
      </c>
      <c r="BD98" s="33">
        <f t="shared" ref="BD98:BD116" si="22">MIN(BC98,AF98)</f>
        <v>100.76999664306641</v>
      </c>
      <c r="BE98" s="33">
        <f t="shared" ref="BE98:BE116" si="23">IF( AND(ISNUMBER(BD$98),ISNUMBER(BD98)),(BD98-BD$98)/BD$98*100,"")</f>
        <v>0</v>
      </c>
    </row>
    <row r="99" spans="1:57" ht="75">
      <c r="A99" s="5">
        <v>2</v>
      </c>
      <c r="B99" s="16" t="s">
        <v>182</v>
      </c>
      <c r="C99" s="16">
        <v>2000</v>
      </c>
      <c r="D99" s="16">
        <v>2000</v>
      </c>
      <c r="E99" s="16">
        <v>2000</v>
      </c>
      <c r="F99" s="16" t="s">
        <v>51</v>
      </c>
      <c r="G99" s="16" t="s">
        <v>134</v>
      </c>
      <c r="H99" s="16" t="s">
        <v>135</v>
      </c>
      <c r="I99" s="16" t="s">
        <v>136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34">
        <v>116.79000091552734</v>
      </c>
      <c r="AE99" s="5">
        <f t="shared" si="18"/>
        <v>0</v>
      </c>
      <c r="AF99" s="34">
        <f t="shared" si="19"/>
        <v>116.79000091552734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34">
        <v>107.48000335693359</v>
      </c>
      <c r="BB99" s="5">
        <f t="shared" si="20"/>
        <v>0</v>
      </c>
      <c r="BC99" s="34">
        <f t="shared" si="21"/>
        <v>107.48000335693359</v>
      </c>
      <c r="BD99" s="34">
        <f t="shared" si="22"/>
        <v>107.48000335693359</v>
      </c>
      <c r="BE99" s="34">
        <f t="shared" si="23"/>
        <v>6.6587346803577345</v>
      </c>
    </row>
    <row r="100" spans="1:57" ht="60">
      <c r="A100" s="5">
        <v>3</v>
      </c>
      <c r="B100" s="16" t="s">
        <v>178</v>
      </c>
      <c r="C100" s="16">
        <v>2000</v>
      </c>
      <c r="D100" s="16">
        <v>2000</v>
      </c>
      <c r="E100" s="16">
        <v>2000</v>
      </c>
      <c r="F100" s="16" t="s">
        <v>51</v>
      </c>
      <c r="G100" s="16" t="s">
        <v>19</v>
      </c>
      <c r="H100" s="16" t="s">
        <v>179</v>
      </c>
      <c r="I100" s="16" t="s">
        <v>180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34">
        <v>115.84999847412109</v>
      </c>
      <c r="AE100" s="5">
        <f t="shared" si="18"/>
        <v>0</v>
      </c>
      <c r="AF100" s="34">
        <f t="shared" si="19"/>
        <v>115.84999847412109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2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34">
        <v>106.80000305175781</v>
      </c>
      <c r="BB100" s="5">
        <f t="shared" si="20"/>
        <v>2</v>
      </c>
      <c r="BC100" s="34">
        <f t="shared" si="21"/>
        <v>108.80000305175781</v>
      </c>
      <c r="BD100" s="34">
        <f t="shared" si="22"/>
        <v>108.80000305175781</v>
      </c>
      <c r="BE100" s="34">
        <f t="shared" si="23"/>
        <v>7.9686480859319548</v>
      </c>
    </row>
    <row r="101" spans="1:57" ht="30">
      <c r="A101" s="5">
        <v>4</v>
      </c>
      <c r="B101" s="16" t="s">
        <v>103</v>
      </c>
      <c r="C101" s="16">
        <v>2000</v>
      </c>
      <c r="D101" s="16">
        <v>2000</v>
      </c>
      <c r="E101" s="16">
        <v>2000</v>
      </c>
      <c r="F101" s="16" t="s">
        <v>51</v>
      </c>
      <c r="G101" s="16" t="s">
        <v>19</v>
      </c>
      <c r="H101" s="16" t="s">
        <v>65</v>
      </c>
      <c r="I101" s="16" t="s">
        <v>104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2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34">
        <v>116.95999908447266</v>
      </c>
      <c r="AE101" s="5">
        <f t="shared" si="18"/>
        <v>2</v>
      </c>
      <c r="AF101" s="34">
        <f t="shared" si="19"/>
        <v>118.95999908447266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2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34">
        <v>109.68000030517578</v>
      </c>
      <c r="BB101" s="5">
        <f t="shared" si="20"/>
        <v>2</v>
      </c>
      <c r="BC101" s="34">
        <f t="shared" si="21"/>
        <v>111.68000030517578</v>
      </c>
      <c r="BD101" s="34">
        <f t="shared" si="22"/>
        <v>111.68000030517578</v>
      </c>
      <c r="BE101" s="34">
        <f t="shared" si="23"/>
        <v>10.826638905976434</v>
      </c>
    </row>
    <row r="102" spans="1:57" ht="60">
      <c r="A102" s="5">
        <v>5</v>
      </c>
      <c r="B102" s="16" t="s">
        <v>79</v>
      </c>
      <c r="C102" s="16">
        <v>2005</v>
      </c>
      <c r="D102" s="16">
        <v>2005</v>
      </c>
      <c r="E102" s="16">
        <v>2005</v>
      </c>
      <c r="F102" s="16">
        <v>1</v>
      </c>
      <c r="G102" s="16" t="s">
        <v>60</v>
      </c>
      <c r="H102" s="16" t="s">
        <v>61</v>
      </c>
      <c r="I102" s="16" t="s">
        <v>62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34">
        <v>134.6300048828125</v>
      </c>
      <c r="AE102" s="5">
        <f t="shared" si="18"/>
        <v>0</v>
      </c>
      <c r="AF102" s="34">
        <f t="shared" si="19"/>
        <v>134.6300048828125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2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34">
        <v>119.59999847412109</v>
      </c>
      <c r="BB102" s="5">
        <f t="shared" si="20"/>
        <v>2</v>
      </c>
      <c r="BC102" s="34">
        <f t="shared" si="21"/>
        <v>121.59999847412109</v>
      </c>
      <c r="BD102" s="34">
        <f t="shared" si="22"/>
        <v>121.59999847412109</v>
      </c>
      <c r="BE102" s="34">
        <f t="shared" si="23"/>
        <v>20.670837079449203</v>
      </c>
    </row>
    <row r="103" spans="1:57" ht="60">
      <c r="A103" s="5">
        <v>6</v>
      </c>
      <c r="B103" s="16" t="s">
        <v>152</v>
      </c>
      <c r="C103" s="16">
        <v>2003</v>
      </c>
      <c r="D103" s="16">
        <v>2003</v>
      </c>
      <c r="E103" s="16">
        <v>2003</v>
      </c>
      <c r="F103" s="16">
        <v>1</v>
      </c>
      <c r="G103" s="16" t="s">
        <v>60</v>
      </c>
      <c r="H103" s="16" t="s">
        <v>61</v>
      </c>
      <c r="I103" s="16" t="s">
        <v>62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34">
        <v>126.76000213623047</v>
      </c>
      <c r="AE103" s="5">
        <f t="shared" si="18"/>
        <v>0</v>
      </c>
      <c r="AF103" s="34">
        <f t="shared" si="19"/>
        <v>126.76000213623047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2</v>
      </c>
      <c r="BA103" s="34">
        <v>120.15000152587891</v>
      </c>
      <c r="BB103" s="5">
        <f t="shared" si="20"/>
        <v>2</v>
      </c>
      <c r="BC103" s="34">
        <f t="shared" si="21"/>
        <v>122.15000152587891</v>
      </c>
      <c r="BD103" s="34">
        <f t="shared" si="22"/>
        <v>122.15000152587891</v>
      </c>
      <c r="BE103" s="34">
        <f t="shared" si="23"/>
        <v>21.216637486395683</v>
      </c>
    </row>
    <row r="104" spans="1:57" ht="60">
      <c r="A104" s="5">
        <v>7</v>
      </c>
      <c r="B104" s="16" t="s">
        <v>59</v>
      </c>
      <c r="C104" s="16">
        <v>2004</v>
      </c>
      <c r="D104" s="16">
        <v>2004</v>
      </c>
      <c r="E104" s="16">
        <v>2004</v>
      </c>
      <c r="F104" s="16">
        <v>1</v>
      </c>
      <c r="G104" s="16" t="s">
        <v>60</v>
      </c>
      <c r="H104" s="16" t="s">
        <v>61</v>
      </c>
      <c r="I104" s="16" t="s">
        <v>62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34">
        <v>133.05999755859375</v>
      </c>
      <c r="AE104" s="5">
        <f t="shared" si="18"/>
        <v>0</v>
      </c>
      <c r="AF104" s="34">
        <f t="shared" si="19"/>
        <v>133.05999755859375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2</v>
      </c>
      <c r="AR104" s="5">
        <v>0</v>
      </c>
      <c r="AS104" s="5">
        <v>0</v>
      </c>
      <c r="AT104" s="5">
        <v>0</v>
      </c>
      <c r="AU104" s="5">
        <v>2</v>
      </c>
      <c r="AV104" s="5">
        <v>0</v>
      </c>
      <c r="AW104" s="5">
        <v>0</v>
      </c>
      <c r="AX104" s="5">
        <v>0</v>
      </c>
      <c r="AY104" s="5">
        <v>2</v>
      </c>
      <c r="AZ104" s="5">
        <v>0</v>
      </c>
      <c r="BA104" s="34">
        <v>122.12999725341797</v>
      </c>
      <c r="BB104" s="5">
        <f t="shared" si="20"/>
        <v>6</v>
      </c>
      <c r="BC104" s="34">
        <f t="shared" si="21"/>
        <v>128.12999725341797</v>
      </c>
      <c r="BD104" s="34">
        <f t="shared" si="22"/>
        <v>128.12999725341797</v>
      </c>
      <c r="BE104" s="34">
        <f t="shared" si="23"/>
        <v>27.150939289263238</v>
      </c>
    </row>
    <row r="105" spans="1:57" ht="60">
      <c r="A105" s="5">
        <v>8</v>
      </c>
      <c r="B105" s="16" t="s">
        <v>212</v>
      </c>
      <c r="C105" s="16">
        <v>2004</v>
      </c>
      <c r="D105" s="16">
        <v>2004</v>
      </c>
      <c r="E105" s="16">
        <v>2004</v>
      </c>
      <c r="F105" s="16">
        <v>2</v>
      </c>
      <c r="G105" s="16" t="s">
        <v>19</v>
      </c>
      <c r="H105" s="16" t="s">
        <v>29</v>
      </c>
      <c r="I105" s="16" t="s">
        <v>57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34">
        <v>138.1300048828125</v>
      </c>
      <c r="AE105" s="5">
        <f t="shared" si="18"/>
        <v>0</v>
      </c>
      <c r="AF105" s="34">
        <f t="shared" si="19"/>
        <v>138.1300048828125</v>
      </c>
      <c r="AG105" s="5">
        <v>0</v>
      </c>
      <c r="AH105" s="5">
        <v>0</v>
      </c>
      <c r="AI105" s="5">
        <v>2</v>
      </c>
      <c r="AJ105" s="5">
        <v>2</v>
      </c>
      <c r="AK105" s="5">
        <v>2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2</v>
      </c>
      <c r="AY105" s="5">
        <v>0</v>
      </c>
      <c r="AZ105" s="5">
        <v>2</v>
      </c>
      <c r="BA105" s="34">
        <v>153.8800048828125</v>
      </c>
      <c r="BB105" s="5">
        <f t="shared" si="20"/>
        <v>10</v>
      </c>
      <c r="BC105" s="34">
        <f t="shared" si="21"/>
        <v>163.8800048828125</v>
      </c>
      <c r="BD105" s="34">
        <f t="shared" si="22"/>
        <v>138.1300048828125</v>
      </c>
      <c r="BE105" s="34">
        <f t="shared" si="23"/>
        <v>37.0745355604978</v>
      </c>
    </row>
    <row r="106" spans="1:57" ht="60">
      <c r="A106" s="5">
        <v>9</v>
      </c>
      <c r="B106" s="16" t="s">
        <v>95</v>
      </c>
      <c r="C106" s="16">
        <v>2007</v>
      </c>
      <c r="D106" s="16">
        <v>2007</v>
      </c>
      <c r="E106" s="16">
        <v>2007</v>
      </c>
      <c r="F106" s="16" t="s">
        <v>34</v>
      </c>
      <c r="G106" s="16" t="s">
        <v>60</v>
      </c>
      <c r="H106" s="16" t="s">
        <v>61</v>
      </c>
      <c r="I106" s="16" t="s">
        <v>62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34">
        <v>143.77999877929687</v>
      </c>
      <c r="AE106" s="5">
        <f t="shared" si="18"/>
        <v>0</v>
      </c>
      <c r="AF106" s="34">
        <f t="shared" si="19"/>
        <v>143.77999877929687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34">
        <v>145.47000122070312</v>
      </c>
      <c r="BB106" s="5">
        <f t="shared" si="20"/>
        <v>0</v>
      </c>
      <c r="BC106" s="34">
        <f t="shared" si="21"/>
        <v>145.47000122070312</v>
      </c>
      <c r="BD106" s="34">
        <f t="shared" si="22"/>
        <v>143.77999877929687</v>
      </c>
      <c r="BE106" s="34">
        <f t="shared" si="23"/>
        <v>42.681357119197465</v>
      </c>
    </row>
    <row r="107" spans="1:57" ht="30">
      <c r="A107" s="5">
        <v>10</v>
      </c>
      <c r="B107" s="16" t="s">
        <v>10</v>
      </c>
      <c r="C107" s="16">
        <v>2004</v>
      </c>
      <c r="D107" s="16">
        <v>2004</v>
      </c>
      <c r="E107" s="16">
        <v>2004</v>
      </c>
      <c r="F107" s="16">
        <v>3</v>
      </c>
      <c r="G107" s="16" t="s">
        <v>12</v>
      </c>
      <c r="H107" s="16" t="s">
        <v>13</v>
      </c>
      <c r="I107" s="16" t="s">
        <v>14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34">
        <v>148.72000122070312</v>
      </c>
      <c r="AE107" s="5">
        <f t="shared" si="18"/>
        <v>0</v>
      </c>
      <c r="AF107" s="34">
        <f t="shared" si="19"/>
        <v>148.72000122070312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2</v>
      </c>
      <c r="AZ107" s="5">
        <v>0</v>
      </c>
      <c r="BA107" s="34">
        <v>150.17999267578125</v>
      </c>
      <c r="BB107" s="5">
        <f t="shared" si="20"/>
        <v>2</v>
      </c>
      <c r="BC107" s="34">
        <f t="shared" si="21"/>
        <v>152.17999267578125</v>
      </c>
      <c r="BD107" s="34">
        <f t="shared" si="22"/>
        <v>148.72000122070312</v>
      </c>
      <c r="BE107" s="34">
        <f t="shared" si="23"/>
        <v>47.583612359816399</v>
      </c>
    </row>
    <row r="108" spans="1:57" ht="60">
      <c r="A108" s="5">
        <v>11</v>
      </c>
      <c r="B108" s="16" t="s">
        <v>208</v>
      </c>
      <c r="C108" s="16">
        <v>2002</v>
      </c>
      <c r="D108" s="16">
        <v>2002</v>
      </c>
      <c r="E108" s="16">
        <v>2002</v>
      </c>
      <c r="F108" s="16" t="s">
        <v>34</v>
      </c>
      <c r="G108" s="16" t="s">
        <v>19</v>
      </c>
      <c r="H108" s="16" t="s">
        <v>29</v>
      </c>
      <c r="I108" s="16" t="s">
        <v>57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34">
        <v>154.91999816894531</v>
      </c>
      <c r="AE108" s="5">
        <f t="shared" si="18"/>
        <v>0</v>
      </c>
      <c r="AF108" s="34">
        <f t="shared" si="19"/>
        <v>154.91999816894531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2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34">
        <v>179</v>
      </c>
      <c r="BB108" s="5">
        <f t="shared" si="20"/>
        <v>2</v>
      </c>
      <c r="BC108" s="34">
        <f t="shared" si="21"/>
        <v>181</v>
      </c>
      <c r="BD108" s="34">
        <f t="shared" si="22"/>
        <v>154.91999816894531</v>
      </c>
      <c r="BE108" s="34">
        <f t="shared" si="23"/>
        <v>53.736234325462547</v>
      </c>
    </row>
    <row r="109" spans="1:57" ht="30">
      <c r="A109" s="5">
        <v>12</v>
      </c>
      <c r="B109" s="16" t="s">
        <v>86</v>
      </c>
      <c r="C109" s="16">
        <v>2004</v>
      </c>
      <c r="D109" s="16">
        <v>2004</v>
      </c>
      <c r="E109" s="16">
        <v>2004</v>
      </c>
      <c r="F109" s="16">
        <v>3</v>
      </c>
      <c r="G109" s="16" t="s">
        <v>12</v>
      </c>
      <c r="H109" s="16" t="s">
        <v>13</v>
      </c>
      <c r="I109" s="16" t="s">
        <v>14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2</v>
      </c>
      <c r="AC109" s="5">
        <v>0</v>
      </c>
      <c r="AD109" s="34">
        <v>153.96000671386719</v>
      </c>
      <c r="AE109" s="5">
        <f t="shared" si="18"/>
        <v>2</v>
      </c>
      <c r="AF109" s="34">
        <f t="shared" si="19"/>
        <v>155.96000671386719</v>
      </c>
      <c r="AG109" s="5">
        <v>0</v>
      </c>
      <c r="AH109" s="5">
        <v>0</v>
      </c>
      <c r="AI109" s="5">
        <v>2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2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34">
        <v>156.82000732421875</v>
      </c>
      <c r="BB109" s="5">
        <f t="shared" si="20"/>
        <v>4</v>
      </c>
      <c r="BC109" s="34">
        <f t="shared" si="21"/>
        <v>160.82000732421875</v>
      </c>
      <c r="BD109" s="34">
        <f t="shared" si="22"/>
        <v>155.96000671386719</v>
      </c>
      <c r="BE109" s="34">
        <f t="shared" si="23"/>
        <v>54.768296029905841</v>
      </c>
    </row>
    <row r="110" spans="1:57" ht="30">
      <c r="A110" s="5">
        <v>13</v>
      </c>
      <c r="B110" s="16" t="s">
        <v>90</v>
      </c>
      <c r="C110" s="16">
        <v>2005</v>
      </c>
      <c r="D110" s="16">
        <v>2005</v>
      </c>
      <c r="E110" s="16">
        <v>2005</v>
      </c>
      <c r="F110" s="16">
        <v>2</v>
      </c>
      <c r="G110" s="16" t="s">
        <v>12</v>
      </c>
      <c r="H110" s="16" t="s">
        <v>13</v>
      </c>
      <c r="I110" s="16" t="s">
        <v>14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34">
        <v>166.47000122070313</v>
      </c>
      <c r="AE110" s="5">
        <f t="shared" si="18"/>
        <v>0</v>
      </c>
      <c r="AF110" s="34">
        <f t="shared" si="19"/>
        <v>166.47000122070313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2</v>
      </c>
      <c r="AM110" s="5">
        <v>0</v>
      </c>
      <c r="AN110" s="5">
        <v>2</v>
      </c>
      <c r="AO110" s="5">
        <v>2</v>
      </c>
      <c r="AP110" s="5">
        <v>2</v>
      </c>
      <c r="AQ110" s="5">
        <v>0</v>
      </c>
      <c r="AR110" s="5">
        <v>0</v>
      </c>
      <c r="AS110" s="5">
        <v>0</v>
      </c>
      <c r="AT110" s="5">
        <v>0</v>
      </c>
      <c r="AU110" s="5">
        <v>2</v>
      </c>
      <c r="AV110" s="5">
        <v>2</v>
      </c>
      <c r="AW110" s="5">
        <v>0</v>
      </c>
      <c r="AX110" s="5">
        <v>2</v>
      </c>
      <c r="AY110" s="5">
        <v>2</v>
      </c>
      <c r="AZ110" s="5">
        <v>0</v>
      </c>
      <c r="BA110" s="34">
        <v>165.19000244140625</v>
      </c>
      <c r="BB110" s="5">
        <f t="shared" si="20"/>
        <v>16</v>
      </c>
      <c r="BC110" s="34">
        <f t="shared" si="21"/>
        <v>181.19000244140625</v>
      </c>
      <c r="BD110" s="34">
        <f t="shared" si="22"/>
        <v>166.47000122070313</v>
      </c>
      <c r="BE110" s="34">
        <f t="shared" si="23"/>
        <v>65.197982302559979</v>
      </c>
    </row>
    <row r="111" spans="1:57" ht="60">
      <c r="A111" s="5">
        <v>14</v>
      </c>
      <c r="B111" s="16" t="s">
        <v>64</v>
      </c>
      <c r="C111" s="16">
        <v>2005</v>
      </c>
      <c r="D111" s="16">
        <v>2005</v>
      </c>
      <c r="E111" s="16">
        <v>2005</v>
      </c>
      <c r="F111" s="16" t="s">
        <v>18</v>
      </c>
      <c r="G111" s="16" t="s">
        <v>19</v>
      </c>
      <c r="H111" s="16" t="s">
        <v>65</v>
      </c>
      <c r="I111" s="16" t="s">
        <v>66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34">
        <v>168.36000061035156</v>
      </c>
      <c r="AE111" s="5">
        <f t="shared" si="18"/>
        <v>0</v>
      </c>
      <c r="AF111" s="34">
        <f t="shared" si="19"/>
        <v>168.36000061035156</v>
      </c>
      <c r="AG111" s="5">
        <v>0</v>
      </c>
      <c r="AH111" s="5">
        <v>0</v>
      </c>
      <c r="AI111" s="5">
        <v>2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2</v>
      </c>
      <c r="AS111" s="5">
        <v>0</v>
      </c>
      <c r="AT111" s="5">
        <v>2</v>
      </c>
      <c r="AU111" s="5">
        <v>0</v>
      </c>
      <c r="AV111" s="5">
        <v>2</v>
      </c>
      <c r="AW111" s="5">
        <v>2</v>
      </c>
      <c r="AX111" s="5">
        <v>0</v>
      </c>
      <c r="AY111" s="5">
        <v>2</v>
      </c>
      <c r="AZ111" s="5">
        <v>0</v>
      </c>
      <c r="BA111" s="34">
        <v>205.5</v>
      </c>
      <c r="BB111" s="5">
        <f t="shared" si="20"/>
        <v>12</v>
      </c>
      <c r="BC111" s="34">
        <f t="shared" si="21"/>
        <v>217.5</v>
      </c>
      <c r="BD111" s="34">
        <f t="shared" si="22"/>
        <v>168.36000061035156</v>
      </c>
      <c r="BE111" s="34">
        <f t="shared" si="23"/>
        <v>67.073539961198122</v>
      </c>
    </row>
    <row r="112" spans="1:57" ht="45">
      <c r="A112" s="5">
        <v>15</v>
      </c>
      <c r="B112" s="16" t="s">
        <v>83</v>
      </c>
      <c r="C112" s="16">
        <v>2006</v>
      </c>
      <c r="D112" s="16">
        <v>2006</v>
      </c>
      <c r="E112" s="16">
        <v>2006</v>
      </c>
      <c r="F112" s="16" t="s">
        <v>18</v>
      </c>
      <c r="G112" s="16" t="s">
        <v>19</v>
      </c>
      <c r="H112" s="16" t="s">
        <v>29</v>
      </c>
      <c r="I112" s="16" t="s">
        <v>84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34">
        <v>237.99000549316406</v>
      </c>
      <c r="AE112" s="5">
        <f t="shared" si="18"/>
        <v>0</v>
      </c>
      <c r="AF112" s="34">
        <f t="shared" si="19"/>
        <v>237.99000549316406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2</v>
      </c>
      <c r="AP112" s="5">
        <v>2</v>
      </c>
      <c r="AQ112" s="5">
        <v>2</v>
      </c>
      <c r="AR112" s="5">
        <v>0</v>
      </c>
      <c r="AS112" s="5">
        <v>2</v>
      </c>
      <c r="AT112" s="5">
        <v>50</v>
      </c>
      <c r="AU112" s="5">
        <v>2</v>
      </c>
      <c r="AV112" s="5">
        <v>0</v>
      </c>
      <c r="AW112" s="5">
        <v>0</v>
      </c>
      <c r="AX112" s="5"/>
      <c r="AY112" s="5"/>
      <c r="AZ112" s="5"/>
      <c r="BA112" s="34"/>
      <c r="BB112" s="5">
        <f t="shared" si="20"/>
        <v>60</v>
      </c>
      <c r="BC112" s="34" t="s">
        <v>444</v>
      </c>
      <c r="BD112" s="34">
        <f t="shared" si="22"/>
        <v>237.99000549316406</v>
      </c>
      <c r="BE112" s="34">
        <f t="shared" si="23"/>
        <v>136.17149292575593</v>
      </c>
    </row>
    <row r="113" spans="1:57" ht="60">
      <c r="A113" s="5">
        <v>16</v>
      </c>
      <c r="B113" s="16" t="s">
        <v>200</v>
      </c>
      <c r="C113" s="16">
        <v>2007</v>
      </c>
      <c r="D113" s="16">
        <v>2007</v>
      </c>
      <c r="E113" s="16">
        <v>2007</v>
      </c>
      <c r="F113" s="16" t="s">
        <v>40</v>
      </c>
      <c r="G113" s="16" t="s">
        <v>19</v>
      </c>
      <c r="H113" s="16" t="s">
        <v>29</v>
      </c>
      <c r="I113" s="16" t="s">
        <v>57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34">
        <v>243.86000061035156</v>
      </c>
      <c r="AE113" s="5">
        <f t="shared" si="18"/>
        <v>0</v>
      </c>
      <c r="AF113" s="34">
        <f t="shared" si="19"/>
        <v>243.86000061035156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2</v>
      </c>
      <c r="AS113" s="5">
        <v>50</v>
      </c>
      <c r="AT113" s="5">
        <v>2</v>
      </c>
      <c r="AU113" s="5">
        <v>50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34">
        <v>255.24000549316406</v>
      </c>
      <c r="BB113" s="5">
        <f t="shared" si="20"/>
        <v>104</v>
      </c>
      <c r="BC113" s="34">
        <f t="shared" si="21"/>
        <v>359.24000549316406</v>
      </c>
      <c r="BD113" s="34">
        <f t="shared" si="22"/>
        <v>243.86000061035156</v>
      </c>
      <c r="BE113" s="34">
        <f t="shared" si="23"/>
        <v>141.99663464723417</v>
      </c>
    </row>
    <row r="114" spans="1:57" ht="45">
      <c r="A114" s="5">
        <v>17</v>
      </c>
      <c r="B114" s="16" t="s">
        <v>154</v>
      </c>
      <c r="C114" s="16">
        <v>2005</v>
      </c>
      <c r="D114" s="16">
        <v>2005</v>
      </c>
      <c r="E114" s="16">
        <v>2005</v>
      </c>
      <c r="F114" s="16" t="s">
        <v>141</v>
      </c>
      <c r="G114" s="16" t="s">
        <v>19</v>
      </c>
      <c r="H114" s="16" t="s">
        <v>29</v>
      </c>
      <c r="I114" s="16" t="s">
        <v>84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2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34">
        <v>296.45999145507812</v>
      </c>
      <c r="AE114" s="5">
        <f t="shared" si="18"/>
        <v>2</v>
      </c>
      <c r="AF114" s="34">
        <f t="shared" si="19"/>
        <v>298.45999145507812</v>
      </c>
      <c r="AG114" s="5">
        <v>0</v>
      </c>
      <c r="AH114" s="5">
        <v>0</v>
      </c>
      <c r="AI114" s="5">
        <v>0</v>
      </c>
      <c r="AJ114" s="5">
        <v>2</v>
      </c>
      <c r="AK114" s="5">
        <v>50</v>
      </c>
      <c r="AL114" s="5">
        <v>50</v>
      </c>
      <c r="AM114" s="5">
        <v>0</v>
      </c>
      <c r="AN114" s="5">
        <v>2</v>
      </c>
      <c r="AO114" s="5">
        <v>50</v>
      </c>
      <c r="AP114" s="5">
        <v>50</v>
      </c>
      <c r="AQ114" s="5">
        <v>2</v>
      </c>
      <c r="AR114" s="5">
        <v>0</v>
      </c>
      <c r="AS114" s="5">
        <v>0</v>
      </c>
      <c r="AT114" s="5">
        <v>0</v>
      </c>
      <c r="AU114" s="5">
        <v>0</v>
      </c>
      <c r="AV114" s="5">
        <v>50</v>
      </c>
      <c r="AW114" s="5">
        <v>0</v>
      </c>
      <c r="AX114" s="5">
        <v>2</v>
      </c>
      <c r="AY114" s="5">
        <v>50</v>
      </c>
      <c r="AZ114" s="5">
        <v>0</v>
      </c>
      <c r="BA114" s="34">
        <v>336.79000854492188</v>
      </c>
      <c r="BB114" s="5">
        <f t="shared" si="20"/>
        <v>308</v>
      </c>
      <c r="BC114" s="34">
        <f t="shared" si="21"/>
        <v>644.79000854492187</v>
      </c>
      <c r="BD114" s="34">
        <f t="shared" si="22"/>
        <v>298.45999145507812</v>
      </c>
      <c r="BE114" s="34">
        <f t="shared" si="23"/>
        <v>196.17941986466661</v>
      </c>
    </row>
    <row r="115" spans="1:57">
      <c r="A115" s="5"/>
      <c r="B115" s="16" t="s">
        <v>165</v>
      </c>
      <c r="C115" s="16">
        <v>2004</v>
      </c>
      <c r="D115" s="16">
        <v>2004</v>
      </c>
      <c r="E115" s="16">
        <v>2004</v>
      </c>
      <c r="F115" s="16">
        <v>1</v>
      </c>
      <c r="G115" s="16" t="s">
        <v>19</v>
      </c>
      <c r="H115" s="16" t="s">
        <v>65</v>
      </c>
      <c r="I115" s="16" t="s">
        <v>166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34"/>
      <c r="AE115" s="5">
        <f t="shared" si="18"/>
        <v>0</v>
      </c>
      <c r="AF115" s="34" t="s">
        <v>443</v>
      </c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34"/>
      <c r="BB115" s="5">
        <f t="shared" si="20"/>
        <v>0</v>
      </c>
      <c r="BC115" s="34" t="s">
        <v>443</v>
      </c>
      <c r="BD115" s="34"/>
      <c r="BE115" s="34" t="str">
        <f t="shared" si="23"/>
        <v/>
      </c>
    </row>
    <row r="116" spans="1:57">
      <c r="A116" s="5"/>
      <c r="B116" s="16" t="s">
        <v>214</v>
      </c>
      <c r="C116" s="16">
        <v>2004</v>
      </c>
      <c r="D116" s="16">
        <v>2004</v>
      </c>
      <c r="E116" s="16">
        <v>2004</v>
      </c>
      <c r="F116" s="16">
        <v>1</v>
      </c>
      <c r="G116" s="16" t="s">
        <v>19</v>
      </c>
      <c r="H116" s="16" t="s">
        <v>65</v>
      </c>
      <c r="I116" s="16" t="s">
        <v>166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34"/>
      <c r="AE116" s="5">
        <f t="shared" si="18"/>
        <v>0</v>
      </c>
      <c r="AF116" s="34" t="s">
        <v>443</v>
      </c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34"/>
      <c r="BB116" s="5">
        <f t="shared" si="20"/>
        <v>0</v>
      </c>
      <c r="BC116" s="34" t="s">
        <v>443</v>
      </c>
      <c r="BD116" s="34"/>
      <c r="BE116" s="34" t="str">
        <f t="shared" si="23"/>
        <v/>
      </c>
    </row>
    <row r="118" spans="1:57" ht="18.75">
      <c r="A118" s="20" t="s">
        <v>493</v>
      </c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57">
      <c r="A119" s="25" t="s">
        <v>434</v>
      </c>
      <c r="B119" s="25" t="s">
        <v>1</v>
      </c>
      <c r="C119" s="25" t="s">
        <v>2</v>
      </c>
      <c r="D119" s="25" t="s">
        <v>235</v>
      </c>
      <c r="E119" s="25" t="s">
        <v>236</v>
      </c>
      <c r="F119" s="25" t="s">
        <v>3</v>
      </c>
      <c r="G119" s="25" t="s">
        <v>4</v>
      </c>
      <c r="H119" s="25" t="s">
        <v>5</v>
      </c>
      <c r="I119" s="25" t="s">
        <v>6</v>
      </c>
      <c r="J119" s="27" t="s">
        <v>436</v>
      </c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9"/>
      <c r="AG119" s="27" t="s">
        <v>440</v>
      </c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9"/>
      <c r="BD119" s="25" t="s">
        <v>441</v>
      </c>
      <c r="BE119" s="25" t="s">
        <v>442</v>
      </c>
    </row>
    <row r="120" spans="1:57">
      <c r="A120" s="26"/>
      <c r="B120" s="26"/>
      <c r="C120" s="26"/>
      <c r="D120" s="26"/>
      <c r="E120" s="26"/>
      <c r="F120" s="26"/>
      <c r="G120" s="26"/>
      <c r="H120" s="26"/>
      <c r="I120" s="26"/>
      <c r="J120" s="30">
        <v>1</v>
      </c>
      <c r="K120" s="30">
        <v>2</v>
      </c>
      <c r="L120" s="30">
        <v>3</v>
      </c>
      <c r="M120" s="30">
        <v>4</v>
      </c>
      <c r="N120" s="30">
        <v>5</v>
      </c>
      <c r="O120" s="30">
        <v>6</v>
      </c>
      <c r="P120" s="30">
        <v>7</v>
      </c>
      <c r="Q120" s="30">
        <v>8</v>
      </c>
      <c r="R120" s="30">
        <v>9</v>
      </c>
      <c r="S120" s="30">
        <v>10</v>
      </c>
      <c r="T120" s="30">
        <v>11</v>
      </c>
      <c r="U120" s="30">
        <v>12</v>
      </c>
      <c r="V120" s="30">
        <v>13</v>
      </c>
      <c r="W120" s="30">
        <v>14</v>
      </c>
      <c r="X120" s="30">
        <v>15</v>
      </c>
      <c r="Y120" s="30">
        <v>16</v>
      </c>
      <c r="Z120" s="30">
        <v>17</v>
      </c>
      <c r="AA120" s="30">
        <v>18</v>
      </c>
      <c r="AB120" s="30">
        <v>19</v>
      </c>
      <c r="AC120" s="30">
        <v>20</v>
      </c>
      <c r="AD120" s="30" t="s">
        <v>437</v>
      </c>
      <c r="AE120" s="30" t="s">
        <v>438</v>
      </c>
      <c r="AF120" s="30" t="s">
        <v>439</v>
      </c>
      <c r="AG120" s="30">
        <v>1</v>
      </c>
      <c r="AH120" s="30">
        <v>2</v>
      </c>
      <c r="AI120" s="30">
        <v>3</v>
      </c>
      <c r="AJ120" s="30">
        <v>4</v>
      </c>
      <c r="AK120" s="30">
        <v>5</v>
      </c>
      <c r="AL120" s="30">
        <v>6</v>
      </c>
      <c r="AM120" s="30">
        <v>7</v>
      </c>
      <c r="AN120" s="30">
        <v>8</v>
      </c>
      <c r="AO120" s="30">
        <v>9</v>
      </c>
      <c r="AP120" s="30">
        <v>10</v>
      </c>
      <c r="AQ120" s="30">
        <v>11</v>
      </c>
      <c r="AR120" s="30">
        <v>12</v>
      </c>
      <c r="AS120" s="30">
        <v>13</v>
      </c>
      <c r="AT120" s="30">
        <v>14</v>
      </c>
      <c r="AU120" s="30">
        <v>15</v>
      </c>
      <c r="AV120" s="30">
        <v>16</v>
      </c>
      <c r="AW120" s="30">
        <v>17</v>
      </c>
      <c r="AX120" s="30">
        <v>18</v>
      </c>
      <c r="AY120" s="30">
        <v>19</v>
      </c>
      <c r="AZ120" s="30">
        <v>20</v>
      </c>
      <c r="BA120" s="30" t="s">
        <v>437</v>
      </c>
      <c r="BB120" s="30" t="s">
        <v>438</v>
      </c>
      <c r="BC120" s="30" t="s">
        <v>439</v>
      </c>
      <c r="BD120" s="26"/>
      <c r="BE120" s="26"/>
    </row>
    <row r="121" spans="1:57" ht="75">
      <c r="A121" s="31">
        <v>1</v>
      </c>
      <c r="B121" s="32" t="s">
        <v>168</v>
      </c>
      <c r="C121" s="32">
        <v>2001</v>
      </c>
      <c r="D121" s="32">
        <v>2001</v>
      </c>
      <c r="E121" s="32">
        <v>2001</v>
      </c>
      <c r="F121" s="32" t="s">
        <v>169</v>
      </c>
      <c r="G121" s="32" t="s">
        <v>19</v>
      </c>
      <c r="H121" s="32" t="s">
        <v>170</v>
      </c>
      <c r="I121" s="32" t="s">
        <v>171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3">
        <v>126.31999969482422</v>
      </c>
      <c r="AE121" s="31">
        <f t="shared" ref="AE121:AE131" si="24">SUM(J121:AC121)</f>
        <v>0</v>
      </c>
      <c r="AF121" s="33">
        <f t="shared" ref="AF121:AF131" si="25">AD121+AE121</f>
        <v>126.31999969482422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2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3">
        <v>115.34999847412109</v>
      </c>
      <c r="BB121" s="31">
        <f t="shared" ref="BB121:BB131" si="26">SUM(AG121:AZ121)</f>
        <v>2</v>
      </c>
      <c r="BC121" s="33">
        <f t="shared" ref="BC121:BC131" si="27">BA121+BB121</f>
        <v>117.34999847412109</v>
      </c>
      <c r="BD121" s="33">
        <f t="shared" ref="BD121:BD131" si="28">MIN(BC121,AF121)</f>
        <v>117.34999847412109</v>
      </c>
      <c r="BE121" s="33">
        <f t="shared" ref="BE121:BE131" si="29">IF( AND(ISNUMBER(BD$121),ISNUMBER(BD121)),(BD121-BD$121)/BD$121*100,"")</f>
        <v>0</v>
      </c>
    </row>
    <row r="122" spans="1:57" ht="30">
      <c r="A122" s="5">
        <v>2</v>
      </c>
      <c r="B122" s="16" t="s">
        <v>42</v>
      </c>
      <c r="C122" s="16">
        <v>2001</v>
      </c>
      <c r="D122" s="16">
        <v>2001</v>
      </c>
      <c r="E122" s="16">
        <v>2001</v>
      </c>
      <c r="F122" s="16">
        <v>2</v>
      </c>
      <c r="G122" s="16" t="s">
        <v>12</v>
      </c>
      <c r="H122" s="16" t="s">
        <v>13</v>
      </c>
      <c r="I122" s="16" t="s">
        <v>14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34">
        <v>141.75999450683594</v>
      </c>
      <c r="AE122" s="5">
        <f t="shared" si="24"/>
        <v>0</v>
      </c>
      <c r="AF122" s="34">
        <f t="shared" si="25"/>
        <v>141.75999450683594</v>
      </c>
      <c r="AG122" s="5">
        <v>0</v>
      </c>
      <c r="AH122" s="5">
        <v>0</v>
      </c>
      <c r="AI122" s="5">
        <v>2</v>
      </c>
      <c r="AJ122" s="5">
        <v>2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2</v>
      </c>
      <c r="AQ122" s="5">
        <v>0</v>
      </c>
      <c r="AR122" s="5">
        <v>0</v>
      </c>
      <c r="AS122" s="5">
        <v>2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2</v>
      </c>
      <c r="BA122" s="34">
        <v>152.91999816894531</v>
      </c>
      <c r="BB122" s="5">
        <f t="shared" si="26"/>
        <v>10</v>
      </c>
      <c r="BC122" s="34">
        <f t="shared" si="27"/>
        <v>162.91999816894531</v>
      </c>
      <c r="BD122" s="34">
        <f t="shared" si="28"/>
        <v>141.75999450683594</v>
      </c>
      <c r="BE122" s="34">
        <f t="shared" si="29"/>
        <v>20.80101947176243</v>
      </c>
    </row>
    <row r="123" spans="1:57" ht="75">
      <c r="A123" s="5">
        <v>3</v>
      </c>
      <c r="B123" s="16" t="s">
        <v>173</v>
      </c>
      <c r="C123" s="16">
        <v>2005</v>
      </c>
      <c r="D123" s="16">
        <v>2005</v>
      </c>
      <c r="E123" s="16">
        <v>2005</v>
      </c>
      <c r="F123" s="16">
        <v>2</v>
      </c>
      <c r="G123" s="16" t="s">
        <v>19</v>
      </c>
      <c r="H123" s="16" t="s">
        <v>170</v>
      </c>
      <c r="I123" s="16" t="s">
        <v>174</v>
      </c>
      <c r="J123" s="5">
        <v>0</v>
      </c>
      <c r="K123" s="5">
        <v>0</v>
      </c>
      <c r="L123" s="5">
        <v>0</v>
      </c>
      <c r="M123" s="5">
        <v>0</v>
      </c>
      <c r="N123" s="5">
        <v>2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34">
        <v>154.64999389648437</v>
      </c>
      <c r="AE123" s="5">
        <f t="shared" si="24"/>
        <v>2</v>
      </c>
      <c r="AF123" s="34">
        <f t="shared" si="25"/>
        <v>156.64999389648437</v>
      </c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34"/>
      <c r="BB123" s="5">
        <f t="shared" si="26"/>
        <v>0</v>
      </c>
      <c r="BC123" s="34" t="s">
        <v>443</v>
      </c>
      <c r="BD123" s="34">
        <f t="shared" si="28"/>
        <v>156.64999389648437</v>
      </c>
      <c r="BE123" s="34">
        <f t="shared" si="29"/>
        <v>33.489557676500539</v>
      </c>
    </row>
    <row r="124" spans="1:57" ht="30">
      <c r="A124" s="5">
        <v>4</v>
      </c>
      <c r="B124" s="16" t="s">
        <v>101</v>
      </c>
      <c r="C124" s="16">
        <v>2001</v>
      </c>
      <c r="D124" s="16">
        <v>2001</v>
      </c>
      <c r="E124" s="16">
        <v>2001</v>
      </c>
      <c r="F124" s="16">
        <v>3</v>
      </c>
      <c r="G124" s="16" t="s">
        <v>12</v>
      </c>
      <c r="H124" s="16" t="s">
        <v>13</v>
      </c>
      <c r="I124" s="16" t="s">
        <v>14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2</v>
      </c>
      <c r="T124" s="5">
        <v>0</v>
      </c>
      <c r="U124" s="5">
        <v>0</v>
      </c>
      <c r="V124" s="5">
        <v>0</v>
      </c>
      <c r="W124" s="5">
        <v>0</v>
      </c>
      <c r="X124" s="5">
        <v>2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34">
        <v>160.58999633789062</v>
      </c>
      <c r="AE124" s="5">
        <f t="shared" si="24"/>
        <v>4</v>
      </c>
      <c r="AF124" s="34">
        <f t="shared" si="25"/>
        <v>164.58999633789062</v>
      </c>
      <c r="AG124" s="5">
        <v>0</v>
      </c>
      <c r="AH124" s="5">
        <v>0</v>
      </c>
      <c r="AI124" s="5">
        <v>2</v>
      </c>
      <c r="AJ124" s="5">
        <v>0</v>
      </c>
      <c r="AK124" s="5">
        <v>2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2</v>
      </c>
      <c r="AT124" s="5">
        <v>0</v>
      </c>
      <c r="AU124" s="5">
        <v>0</v>
      </c>
      <c r="AV124" s="5">
        <v>0</v>
      </c>
      <c r="AW124" s="5">
        <v>2</v>
      </c>
      <c r="AX124" s="5">
        <v>2</v>
      </c>
      <c r="AY124" s="5">
        <v>2</v>
      </c>
      <c r="AZ124" s="5">
        <v>2</v>
      </c>
      <c r="BA124" s="34">
        <v>193.80000305175781</v>
      </c>
      <c r="BB124" s="5">
        <f t="shared" si="26"/>
        <v>14</v>
      </c>
      <c r="BC124" s="34">
        <f t="shared" si="27"/>
        <v>207.80000305175781</v>
      </c>
      <c r="BD124" s="34">
        <f t="shared" si="28"/>
        <v>164.58999633789062</v>
      </c>
      <c r="BE124" s="34">
        <f t="shared" si="29"/>
        <v>40.255644207943689</v>
      </c>
    </row>
    <row r="125" spans="1:57" ht="45">
      <c r="A125" s="5">
        <v>5</v>
      </c>
      <c r="B125" s="16" t="s">
        <v>129</v>
      </c>
      <c r="C125" s="16">
        <v>2006</v>
      </c>
      <c r="D125" s="16">
        <v>2006</v>
      </c>
      <c r="E125" s="16">
        <v>2006</v>
      </c>
      <c r="F125" s="16">
        <v>3</v>
      </c>
      <c r="G125" s="16" t="s">
        <v>19</v>
      </c>
      <c r="H125" s="16" t="s">
        <v>65</v>
      </c>
      <c r="I125" s="16" t="s">
        <v>127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34">
        <v>167.39999389648437</v>
      </c>
      <c r="AE125" s="5">
        <f t="shared" si="24"/>
        <v>0</v>
      </c>
      <c r="AF125" s="34">
        <f t="shared" si="25"/>
        <v>167.39999389648437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2</v>
      </c>
      <c r="AR125" s="5">
        <v>0</v>
      </c>
      <c r="AS125" s="5">
        <v>50</v>
      </c>
      <c r="AT125" s="5">
        <v>0</v>
      </c>
      <c r="AU125" s="5">
        <v>50</v>
      </c>
      <c r="AV125" s="5">
        <v>0</v>
      </c>
      <c r="AW125" s="5">
        <v>0</v>
      </c>
      <c r="AX125" s="5">
        <v>0</v>
      </c>
      <c r="AY125" s="5">
        <v>0</v>
      </c>
      <c r="AZ125" s="5">
        <v>2</v>
      </c>
      <c r="BA125" s="34">
        <v>209.75</v>
      </c>
      <c r="BB125" s="5">
        <f t="shared" si="26"/>
        <v>104</v>
      </c>
      <c r="BC125" s="34">
        <f t="shared" si="27"/>
        <v>313.75</v>
      </c>
      <c r="BD125" s="34">
        <f t="shared" si="28"/>
        <v>167.39999389648437</v>
      </c>
      <c r="BE125" s="34">
        <f t="shared" si="29"/>
        <v>42.650188387859828</v>
      </c>
    </row>
    <row r="126" spans="1:57" ht="60">
      <c r="A126" s="5">
        <v>6</v>
      </c>
      <c r="B126" s="16" t="s">
        <v>56</v>
      </c>
      <c r="C126" s="16">
        <v>2007</v>
      </c>
      <c r="D126" s="16">
        <v>2007</v>
      </c>
      <c r="E126" s="16">
        <v>2007</v>
      </c>
      <c r="F126" s="16" t="s">
        <v>40</v>
      </c>
      <c r="G126" s="16" t="s">
        <v>19</v>
      </c>
      <c r="H126" s="16" t="s">
        <v>29</v>
      </c>
      <c r="I126" s="16" t="s">
        <v>57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34">
        <v>181.97999572753906</v>
      </c>
      <c r="AE126" s="5">
        <f t="shared" si="24"/>
        <v>0</v>
      </c>
      <c r="AF126" s="34">
        <f t="shared" si="25"/>
        <v>181.97999572753906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34">
        <v>228.39999389648437</v>
      </c>
      <c r="BB126" s="5">
        <f t="shared" si="26"/>
        <v>0</v>
      </c>
      <c r="BC126" s="34">
        <f t="shared" si="27"/>
        <v>228.39999389648437</v>
      </c>
      <c r="BD126" s="34">
        <f t="shared" si="28"/>
        <v>181.97999572753906</v>
      </c>
      <c r="BE126" s="34">
        <f t="shared" si="29"/>
        <v>55.074561647881623</v>
      </c>
    </row>
    <row r="127" spans="1:57" ht="30">
      <c r="A127" s="5">
        <v>7</v>
      </c>
      <c r="B127" s="16" t="s">
        <v>204</v>
      </c>
      <c r="C127" s="16">
        <v>2006</v>
      </c>
      <c r="D127" s="16">
        <v>2006</v>
      </c>
      <c r="E127" s="16">
        <v>2006</v>
      </c>
      <c r="F127" s="16" t="s">
        <v>34</v>
      </c>
      <c r="G127" s="16" t="s">
        <v>19</v>
      </c>
      <c r="H127" s="16" t="s">
        <v>65</v>
      </c>
      <c r="I127" s="16" t="s">
        <v>122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2</v>
      </c>
      <c r="S127" s="5">
        <v>0</v>
      </c>
      <c r="T127" s="5">
        <v>0</v>
      </c>
      <c r="U127" s="5">
        <v>0</v>
      </c>
      <c r="V127" s="5">
        <v>0</v>
      </c>
      <c r="W127" s="5">
        <v>2</v>
      </c>
      <c r="X127" s="5">
        <v>0</v>
      </c>
      <c r="Y127" s="5">
        <v>0</v>
      </c>
      <c r="Z127" s="5">
        <v>0</v>
      </c>
      <c r="AA127" s="5">
        <v>2</v>
      </c>
      <c r="AB127" s="5">
        <v>0</v>
      </c>
      <c r="AC127" s="5">
        <v>0</v>
      </c>
      <c r="AD127" s="34">
        <v>181.08999633789062</v>
      </c>
      <c r="AE127" s="5">
        <f t="shared" si="24"/>
        <v>6</v>
      </c>
      <c r="AF127" s="34">
        <f t="shared" si="25"/>
        <v>187.08999633789062</v>
      </c>
      <c r="AG127" s="5">
        <v>0</v>
      </c>
      <c r="AH127" s="5">
        <v>0</v>
      </c>
      <c r="AI127" s="5">
        <v>2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2</v>
      </c>
      <c r="AP127" s="5">
        <v>50</v>
      </c>
      <c r="AQ127" s="5">
        <v>0</v>
      </c>
      <c r="AR127" s="5">
        <v>2</v>
      </c>
      <c r="AS127" s="5">
        <v>2</v>
      </c>
      <c r="AT127" s="5">
        <v>0</v>
      </c>
      <c r="AU127" s="5">
        <v>2</v>
      </c>
      <c r="AV127" s="5">
        <v>0</v>
      </c>
      <c r="AW127" s="5">
        <v>0</v>
      </c>
      <c r="AX127" s="5">
        <v>2</v>
      </c>
      <c r="AY127" s="5">
        <v>0</v>
      </c>
      <c r="AZ127" s="5">
        <v>0</v>
      </c>
      <c r="BA127" s="34">
        <v>209.75</v>
      </c>
      <c r="BB127" s="5">
        <f t="shared" si="26"/>
        <v>62</v>
      </c>
      <c r="BC127" s="34">
        <f t="shared" si="27"/>
        <v>271.75</v>
      </c>
      <c r="BD127" s="34">
        <f t="shared" si="28"/>
        <v>187.08999633789062</v>
      </c>
      <c r="BE127" s="34">
        <f t="shared" si="29"/>
        <v>59.42905732474221</v>
      </c>
    </row>
    <row r="128" spans="1:57" ht="60">
      <c r="A128" s="5">
        <v>8</v>
      </c>
      <c r="B128" s="16" t="s">
        <v>68</v>
      </c>
      <c r="C128" s="16">
        <v>2003</v>
      </c>
      <c r="D128" s="16">
        <v>2003</v>
      </c>
      <c r="E128" s="16">
        <v>2003</v>
      </c>
      <c r="F128" s="16">
        <v>3</v>
      </c>
      <c r="G128" s="16" t="s">
        <v>19</v>
      </c>
      <c r="H128" s="16" t="s">
        <v>29</v>
      </c>
      <c r="I128" s="16" t="s">
        <v>57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34">
        <v>189.58000183105469</v>
      </c>
      <c r="AE128" s="5">
        <f t="shared" si="24"/>
        <v>0</v>
      </c>
      <c r="AF128" s="34">
        <f t="shared" si="25"/>
        <v>189.58000183105469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2</v>
      </c>
      <c r="AM128" s="5">
        <v>0</v>
      </c>
      <c r="AN128" s="5">
        <v>2</v>
      </c>
      <c r="AO128" s="5">
        <v>0</v>
      </c>
      <c r="AP128" s="5">
        <v>0</v>
      </c>
      <c r="AQ128" s="5">
        <v>0</v>
      </c>
      <c r="AR128" s="5">
        <v>0</v>
      </c>
      <c r="AS128" s="5">
        <v>50</v>
      </c>
      <c r="AT128" s="5">
        <v>0</v>
      </c>
      <c r="AU128" s="5">
        <v>0</v>
      </c>
      <c r="AV128" s="5">
        <v>2</v>
      </c>
      <c r="AW128" s="5">
        <v>0</v>
      </c>
      <c r="AX128" s="5">
        <v>0</v>
      </c>
      <c r="AY128" s="5">
        <v>0</v>
      </c>
      <c r="AZ128" s="5">
        <v>0</v>
      </c>
      <c r="BA128" s="34">
        <v>230.71000671386719</v>
      </c>
      <c r="BB128" s="5">
        <f t="shared" si="26"/>
        <v>56</v>
      </c>
      <c r="BC128" s="34">
        <f t="shared" si="27"/>
        <v>286.71000671386719</v>
      </c>
      <c r="BD128" s="34">
        <f t="shared" si="28"/>
        <v>189.58000183105469</v>
      </c>
      <c r="BE128" s="34">
        <f t="shared" si="29"/>
        <v>61.550919724010313</v>
      </c>
    </row>
    <row r="129" spans="1:57" ht="45">
      <c r="A129" s="5">
        <v>9</v>
      </c>
      <c r="B129" s="16" t="s">
        <v>126</v>
      </c>
      <c r="C129" s="16">
        <v>2005</v>
      </c>
      <c r="D129" s="16">
        <v>2005</v>
      </c>
      <c r="E129" s="16">
        <v>2005</v>
      </c>
      <c r="F129" s="16" t="s">
        <v>34</v>
      </c>
      <c r="G129" s="16" t="s">
        <v>19</v>
      </c>
      <c r="H129" s="16" t="s">
        <v>65</v>
      </c>
      <c r="I129" s="16" t="s">
        <v>127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34">
        <v>210.96000671386719</v>
      </c>
      <c r="AE129" s="5">
        <f t="shared" si="24"/>
        <v>0</v>
      </c>
      <c r="AF129" s="34">
        <f t="shared" si="25"/>
        <v>210.96000671386719</v>
      </c>
      <c r="AG129" s="5">
        <v>0</v>
      </c>
      <c r="AH129" s="5">
        <v>0</v>
      </c>
      <c r="AI129" s="5">
        <v>0</v>
      </c>
      <c r="AJ129" s="5">
        <v>2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2</v>
      </c>
      <c r="AT129" s="5">
        <v>0</v>
      </c>
      <c r="AU129" s="5">
        <v>50</v>
      </c>
      <c r="AV129" s="5">
        <v>50</v>
      </c>
      <c r="AW129" s="5">
        <v>50</v>
      </c>
      <c r="AX129" s="5">
        <v>0</v>
      </c>
      <c r="AY129" s="5">
        <v>0</v>
      </c>
      <c r="AZ129" s="5">
        <v>2</v>
      </c>
      <c r="BA129" s="34">
        <v>241.97000122070312</v>
      </c>
      <c r="BB129" s="5">
        <f t="shared" si="26"/>
        <v>156</v>
      </c>
      <c r="BC129" s="34">
        <f t="shared" si="27"/>
        <v>397.97000122070313</v>
      </c>
      <c r="BD129" s="34">
        <f t="shared" si="28"/>
        <v>210.96000671386719</v>
      </c>
      <c r="BE129" s="34">
        <f t="shared" si="29"/>
        <v>79.769927104336247</v>
      </c>
    </row>
    <row r="130" spans="1:57" ht="30">
      <c r="A130" s="5">
        <v>10</v>
      </c>
      <c r="B130" s="16" t="s">
        <v>158</v>
      </c>
      <c r="C130" s="16">
        <v>2007</v>
      </c>
      <c r="D130" s="16">
        <v>2007</v>
      </c>
      <c r="E130" s="16">
        <v>2007</v>
      </c>
      <c r="F130" s="16" t="s">
        <v>34</v>
      </c>
      <c r="G130" s="16" t="s">
        <v>159</v>
      </c>
      <c r="H130" s="16" t="s">
        <v>160</v>
      </c>
      <c r="I130" s="16" t="s">
        <v>161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2</v>
      </c>
      <c r="AD130" s="34">
        <v>223.8699951171875</v>
      </c>
      <c r="AE130" s="5">
        <f t="shared" si="24"/>
        <v>2</v>
      </c>
      <c r="AF130" s="34">
        <f t="shared" si="25"/>
        <v>225.8699951171875</v>
      </c>
      <c r="AG130" s="5">
        <v>0</v>
      </c>
      <c r="AH130" s="5">
        <v>0</v>
      </c>
      <c r="AI130" s="5">
        <v>0</v>
      </c>
      <c r="AJ130" s="5">
        <v>50</v>
      </c>
      <c r="AK130" s="5">
        <v>0</v>
      </c>
      <c r="AL130" s="5">
        <v>50</v>
      </c>
      <c r="AM130" s="5">
        <v>0</v>
      </c>
      <c r="AN130" s="5">
        <v>0</v>
      </c>
      <c r="AO130" s="5">
        <v>0</v>
      </c>
      <c r="AP130" s="5">
        <v>50</v>
      </c>
      <c r="AQ130" s="5">
        <v>0</v>
      </c>
      <c r="AR130" s="5">
        <v>0</v>
      </c>
      <c r="AS130" s="5">
        <v>2</v>
      </c>
      <c r="AT130" s="5">
        <v>0</v>
      </c>
      <c r="AU130" s="5">
        <v>0</v>
      </c>
      <c r="AV130" s="5">
        <v>50</v>
      </c>
      <c r="AW130" s="5">
        <v>50</v>
      </c>
      <c r="AX130" s="5">
        <v>2</v>
      </c>
      <c r="AY130" s="5">
        <v>0</v>
      </c>
      <c r="AZ130" s="5">
        <v>0</v>
      </c>
      <c r="BA130" s="34">
        <v>281.39999389648437</v>
      </c>
      <c r="BB130" s="5">
        <f t="shared" si="26"/>
        <v>254</v>
      </c>
      <c r="BC130" s="34">
        <f t="shared" si="27"/>
        <v>535.39999389648437</v>
      </c>
      <c r="BD130" s="34">
        <f t="shared" si="28"/>
        <v>225.8699951171875</v>
      </c>
      <c r="BE130" s="34">
        <f t="shared" si="29"/>
        <v>92.475498980937829</v>
      </c>
    </row>
    <row r="131" spans="1:57" ht="30">
      <c r="A131" s="5">
        <v>11</v>
      </c>
      <c r="B131" s="16" t="s">
        <v>210</v>
      </c>
      <c r="C131" s="16">
        <v>2008</v>
      </c>
      <c r="D131" s="16">
        <v>2008</v>
      </c>
      <c r="E131" s="16">
        <v>2008</v>
      </c>
      <c r="F131" s="16" t="s">
        <v>18</v>
      </c>
      <c r="G131" s="16" t="s">
        <v>19</v>
      </c>
      <c r="H131" s="16" t="s">
        <v>65</v>
      </c>
      <c r="I131" s="16" t="s">
        <v>122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34">
        <v>286.20999145507812</v>
      </c>
      <c r="AE131" s="5">
        <f t="shared" si="24"/>
        <v>0</v>
      </c>
      <c r="AF131" s="34">
        <f t="shared" si="25"/>
        <v>286.20999145507812</v>
      </c>
      <c r="AG131" s="5">
        <v>0</v>
      </c>
      <c r="AH131" s="5">
        <v>0</v>
      </c>
      <c r="AI131" s="5">
        <v>2</v>
      </c>
      <c r="AJ131" s="5">
        <v>50</v>
      </c>
      <c r="AK131" s="5">
        <v>50</v>
      </c>
      <c r="AL131" s="5">
        <v>50</v>
      </c>
      <c r="AM131" s="5">
        <v>0</v>
      </c>
      <c r="AN131" s="5">
        <v>0</v>
      </c>
      <c r="AO131" s="5">
        <v>50</v>
      </c>
      <c r="AP131" s="5">
        <v>50</v>
      </c>
      <c r="AQ131" s="5">
        <v>50</v>
      </c>
      <c r="AR131" s="5">
        <v>2</v>
      </c>
      <c r="AS131" s="5">
        <v>50</v>
      </c>
      <c r="AT131" s="5">
        <v>50</v>
      </c>
      <c r="AU131" s="5">
        <v>50</v>
      </c>
      <c r="AV131" s="5">
        <v>2</v>
      </c>
      <c r="AW131" s="5">
        <v>50</v>
      </c>
      <c r="AX131" s="5">
        <v>50</v>
      </c>
      <c r="AY131" s="5">
        <v>50</v>
      </c>
      <c r="AZ131" s="5">
        <v>50</v>
      </c>
      <c r="BA131" s="34">
        <v>179.88999938964844</v>
      </c>
      <c r="BB131" s="5">
        <f t="shared" si="26"/>
        <v>656</v>
      </c>
      <c r="BC131" s="34">
        <f t="shared" si="27"/>
        <v>835.88999938964844</v>
      </c>
      <c r="BD131" s="34">
        <f t="shared" si="28"/>
        <v>286.20999145507812</v>
      </c>
      <c r="BE131" s="34">
        <f t="shared" si="29"/>
        <v>143.89432908104837</v>
      </c>
    </row>
    <row r="133" spans="1:57" ht="18.75">
      <c r="A133" s="20" t="s">
        <v>494</v>
      </c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57">
      <c r="A134" s="25" t="s">
        <v>434</v>
      </c>
      <c r="B134" s="25" t="s">
        <v>1</v>
      </c>
      <c r="C134" s="25" t="s">
        <v>2</v>
      </c>
      <c r="D134" s="25" t="s">
        <v>235</v>
      </c>
      <c r="E134" s="25" t="s">
        <v>236</v>
      </c>
      <c r="F134" s="25" t="s">
        <v>3</v>
      </c>
      <c r="G134" s="25" t="s">
        <v>4</v>
      </c>
      <c r="H134" s="25" t="s">
        <v>5</v>
      </c>
      <c r="I134" s="25" t="s">
        <v>6</v>
      </c>
      <c r="J134" s="27" t="s">
        <v>436</v>
      </c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9"/>
      <c r="AG134" s="27" t="s">
        <v>440</v>
      </c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9"/>
      <c r="BD134" s="25" t="s">
        <v>441</v>
      </c>
      <c r="BE134" s="25" t="s">
        <v>442</v>
      </c>
    </row>
    <row r="135" spans="1:57">
      <c r="A135" s="26"/>
      <c r="B135" s="26"/>
      <c r="C135" s="26"/>
      <c r="D135" s="26"/>
      <c r="E135" s="26"/>
      <c r="F135" s="26"/>
      <c r="G135" s="26"/>
      <c r="H135" s="26"/>
      <c r="I135" s="26"/>
      <c r="J135" s="30">
        <v>1</v>
      </c>
      <c r="K135" s="30">
        <v>2</v>
      </c>
      <c r="L135" s="30">
        <v>3</v>
      </c>
      <c r="M135" s="30">
        <v>4</v>
      </c>
      <c r="N135" s="30">
        <v>5</v>
      </c>
      <c r="O135" s="30">
        <v>6</v>
      </c>
      <c r="P135" s="30">
        <v>7</v>
      </c>
      <c r="Q135" s="30">
        <v>8</v>
      </c>
      <c r="R135" s="30">
        <v>9</v>
      </c>
      <c r="S135" s="30">
        <v>10</v>
      </c>
      <c r="T135" s="30">
        <v>11</v>
      </c>
      <c r="U135" s="30">
        <v>12</v>
      </c>
      <c r="V135" s="30">
        <v>13</v>
      </c>
      <c r="W135" s="30">
        <v>14</v>
      </c>
      <c r="X135" s="30">
        <v>15</v>
      </c>
      <c r="Y135" s="30">
        <v>16</v>
      </c>
      <c r="Z135" s="30">
        <v>17</v>
      </c>
      <c r="AA135" s="30">
        <v>18</v>
      </c>
      <c r="AB135" s="30">
        <v>19</v>
      </c>
      <c r="AC135" s="30">
        <v>20</v>
      </c>
      <c r="AD135" s="30" t="s">
        <v>437</v>
      </c>
      <c r="AE135" s="30" t="s">
        <v>438</v>
      </c>
      <c r="AF135" s="30" t="s">
        <v>439</v>
      </c>
      <c r="AG135" s="30">
        <v>1</v>
      </c>
      <c r="AH135" s="30">
        <v>2</v>
      </c>
      <c r="AI135" s="30">
        <v>3</v>
      </c>
      <c r="AJ135" s="30">
        <v>4</v>
      </c>
      <c r="AK135" s="30">
        <v>5</v>
      </c>
      <c r="AL135" s="30">
        <v>6</v>
      </c>
      <c r="AM135" s="30">
        <v>7</v>
      </c>
      <c r="AN135" s="30">
        <v>8</v>
      </c>
      <c r="AO135" s="30">
        <v>9</v>
      </c>
      <c r="AP135" s="30">
        <v>10</v>
      </c>
      <c r="AQ135" s="30">
        <v>11</v>
      </c>
      <c r="AR135" s="30">
        <v>12</v>
      </c>
      <c r="AS135" s="30">
        <v>13</v>
      </c>
      <c r="AT135" s="30">
        <v>14</v>
      </c>
      <c r="AU135" s="30">
        <v>15</v>
      </c>
      <c r="AV135" s="30">
        <v>16</v>
      </c>
      <c r="AW135" s="30">
        <v>17</v>
      </c>
      <c r="AX135" s="30">
        <v>18</v>
      </c>
      <c r="AY135" s="30">
        <v>19</v>
      </c>
      <c r="AZ135" s="30">
        <v>20</v>
      </c>
      <c r="BA135" s="30" t="s">
        <v>437</v>
      </c>
      <c r="BB135" s="30" t="s">
        <v>438</v>
      </c>
      <c r="BC135" s="30" t="s">
        <v>439</v>
      </c>
      <c r="BD135" s="26"/>
      <c r="BE135" s="26"/>
    </row>
    <row r="136" spans="1:57" ht="75">
      <c r="A136" s="31">
        <v>1</v>
      </c>
      <c r="B136" s="32" t="s">
        <v>495</v>
      </c>
      <c r="C136" s="32" t="s">
        <v>489</v>
      </c>
      <c r="D136" s="32">
        <v>2003</v>
      </c>
      <c r="E136" s="32">
        <v>2002</v>
      </c>
      <c r="F136" s="32" t="s">
        <v>496</v>
      </c>
      <c r="G136" s="32" t="s">
        <v>19</v>
      </c>
      <c r="H136" s="32" t="s">
        <v>29</v>
      </c>
      <c r="I136" s="32" t="s">
        <v>416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2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2</v>
      </c>
      <c r="AB136" s="31">
        <v>0</v>
      </c>
      <c r="AC136" s="31">
        <v>0</v>
      </c>
      <c r="AD136" s="33">
        <v>176.85000610351562</v>
      </c>
      <c r="AE136" s="31">
        <f t="shared" ref="AE136:AE139" si="30">SUM(J136:AC136)</f>
        <v>4</v>
      </c>
      <c r="AF136" s="33">
        <f t="shared" ref="AF136:AF139" si="31">AD136+AE136</f>
        <v>180.85000610351562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2</v>
      </c>
      <c r="AP136" s="31">
        <v>0</v>
      </c>
      <c r="AQ136" s="31">
        <v>0</v>
      </c>
      <c r="AR136" s="31">
        <v>0</v>
      </c>
      <c r="AS136" s="31">
        <v>0</v>
      </c>
      <c r="AT136" s="31">
        <v>2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3">
        <v>145.02999877929687</v>
      </c>
      <c r="BB136" s="31">
        <f t="shared" ref="BB136:BB139" si="32">SUM(AG136:AZ136)</f>
        <v>4</v>
      </c>
      <c r="BC136" s="33">
        <f t="shared" ref="BC136:BC139" si="33">BA136+BB136</f>
        <v>149.02999877929687</v>
      </c>
      <c r="BD136" s="33">
        <f t="shared" ref="BD136:BD139" si="34">MIN(BC136,AF136)</f>
        <v>149.02999877929687</v>
      </c>
      <c r="BE136" s="33">
        <f t="shared" ref="BE136:BE139" si="35">IF( AND(ISNUMBER(BD$136),ISNUMBER(BD136)),(BD136-BD$136)/BD$136*100,"")</f>
        <v>0</v>
      </c>
    </row>
    <row r="137" spans="1:57" ht="75">
      <c r="A137" s="5">
        <v>2</v>
      </c>
      <c r="B137" s="16" t="s">
        <v>497</v>
      </c>
      <c r="C137" s="16" t="s">
        <v>461</v>
      </c>
      <c r="D137" s="16">
        <v>2007</v>
      </c>
      <c r="E137" s="16">
        <v>2007</v>
      </c>
      <c r="F137" s="16" t="s">
        <v>462</v>
      </c>
      <c r="G137" s="16" t="s">
        <v>19</v>
      </c>
      <c r="H137" s="16" t="s">
        <v>29</v>
      </c>
      <c r="I137" s="16" t="s">
        <v>318</v>
      </c>
      <c r="J137" s="5">
        <v>0</v>
      </c>
      <c r="K137" s="5">
        <v>0</v>
      </c>
      <c r="L137" s="5">
        <v>2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50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2</v>
      </c>
      <c r="AC137" s="5">
        <v>50</v>
      </c>
      <c r="AD137" s="34">
        <v>208.6300048828125</v>
      </c>
      <c r="AE137" s="5">
        <f t="shared" si="30"/>
        <v>104</v>
      </c>
      <c r="AF137" s="34">
        <f t="shared" si="31"/>
        <v>312.6300048828125</v>
      </c>
      <c r="AG137" s="5">
        <v>0</v>
      </c>
      <c r="AH137" s="5">
        <v>0</v>
      </c>
      <c r="AI137" s="5">
        <v>2</v>
      </c>
      <c r="AJ137" s="5">
        <v>0</v>
      </c>
      <c r="AK137" s="5">
        <v>0</v>
      </c>
      <c r="AL137" s="5">
        <v>0</v>
      </c>
      <c r="AM137" s="5">
        <v>2</v>
      </c>
      <c r="AN137" s="5">
        <v>0</v>
      </c>
      <c r="AO137" s="5">
        <v>2</v>
      </c>
      <c r="AP137" s="5">
        <v>0</v>
      </c>
      <c r="AQ137" s="5">
        <v>0</v>
      </c>
      <c r="AR137" s="5">
        <v>0</v>
      </c>
      <c r="AS137" s="5">
        <v>50</v>
      </c>
      <c r="AT137" s="5">
        <v>2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2</v>
      </c>
      <c r="BA137" s="34">
        <v>202.75</v>
      </c>
      <c r="BB137" s="5">
        <f t="shared" si="32"/>
        <v>60</v>
      </c>
      <c r="BC137" s="34">
        <f t="shared" si="33"/>
        <v>262.75</v>
      </c>
      <c r="BD137" s="34">
        <f t="shared" si="34"/>
        <v>262.75</v>
      </c>
      <c r="BE137" s="34">
        <f t="shared" si="35"/>
        <v>76.306785313146648</v>
      </c>
    </row>
    <row r="138" spans="1:57" ht="90">
      <c r="A138" s="5">
        <v>3</v>
      </c>
      <c r="B138" s="16" t="s">
        <v>498</v>
      </c>
      <c r="C138" s="16" t="s">
        <v>461</v>
      </c>
      <c r="D138" s="16">
        <v>2007</v>
      </c>
      <c r="E138" s="16">
        <v>2007</v>
      </c>
      <c r="F138" s="16" t="s">
        <v>499</v>
      </c>
      <c r="G138" s="16" t="s">
        <v>421</v>
      </c>
      <c r="H138" s="16" t="s">
        <v>422</v>
      </c>
      <c r="I138" s="16" t="s">
        <v>423</v>
      </c>
      <c r="J138" s="5">
        <v>0</v>
      </c>
      <c r="K138" s="5">
        <v>2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2</v>
      </c>
      <c r="S138" s="5">
        <v>2</v>
      </c>
      <c r="T138" s="5">
        <v>2</v>
      </c>
      <c r="U138" s="5">
        <v>0</v>
      </c>
      <c r="V138" s="5">
        <v>0</v>
      </c>
      <c r="W138" s="5">
        <v>0</v>
      </c>
      <c r="X138" s="5">
        <v>2</v>
      </c>
      <c r="Y138" s="5">
        <v>0</v>
      </c>
      <c r="Z138" s="5">
        <v>0</v>
      </c>
      <c r="AA138" s="5">
        <v>50</v>
      </c>
      <c r="AB138" s="5">
        <v>50</v>
      </c>
      <c r="AC138" s="5">
        <v>0</v>
      </c>
      <c r="AD138" s="34">
        <v>252.08000183105469</v>
      </c>
      <c r="AE138" s="5">
        <f t="shared" si="30"/>
        <v>112</v>
      </c>
      <c r="AF138" s="34">
        <f t="shared" si="31"/>
        <v>364.08000183105469</v>
      </c>
      <c r="AG138" s="5">
        <v>0</v>
      </c>
      <c r="AH138" s="5">
        <v>2</v>
      </c>
      <c r="AI138" s="5">
        <v>2</v>
      </c>
      <c r="AJ138" s="5">
        <v>2</v>
      </c>
      <c r="AK138" s="5">
        <v>0</v>
      </c>
      <c r="AL138" s="5">
        <v>0</v>
      </c>
      <c r="AM138" s="5">
        <v>2</v>
      </c>
      <c r="AN138" s="5">
        <v>0</v>
      </c>
      <c r="AO138" s="5">
        <v>2</v>
      </c>
      <c r="AP138" s="5">
        <v>2</v>
      </c>
      <c r="AQ138" s="5">
        <v>0</v>
      </c>
      <c r="AR138" s="5">
        <v>0</v>
      </c>
      <c r="AS138" s="5">
        <v>2</v>
      </c>
      <c r="AT138" s="5">
        <v>0</v>
      </c>
      <c r="AU138" s="5">
        <v>50</v>
      </c>
      <c r="AV138" s="5">
        <v>0</v>
      </c>
      <c r="AW138" s="5">
        <v>0</v>
      </c>
      <c r="AX138" s="5">
        <v>2</v>
      </c>
      <c r="AY138" s="5">
        <v>50</v>
      </c>
      <c r="AZ138" s="5">
        <v>0</v>
      </c>
      <c r="BA138" s="34">
        <v>236.19999694824219</v>
      </c>
      <c r="BB138" s="5">
        <f t="shared" si="32"/>
        <v>116</v>
      </c>
      <c r="BC138" s="34">
        <f t="shared" si="33"/>
        <v>352.19999694824219</v>
      </c>
      <c r="BD138" s="34">
        <f t="shared" si="34"/>
        <v>352.19999694824219</v>
      </c>
      <c r="BE138" s="34">
        <f t="shared" si="35"/>
        <v>136.32825594384258</v>
      </c>
    </row>
    <row r="139" spans="1:57" ht="45">
      <c r="A139" s="5"/>
      <c r="B139" s="16" t="s">
        <v>500</v>
      </c>
      <c r="C139" s="16" t="s">
        <v>501</v>
      </c>
      <c r="D139" s="16">
        <v>2006</v>
      </c>
      <c r="E139" s="16">
        <v>2004</v>
      </c>
      <c r="F139" s="16" t="s">
        <v>502</v>
      </c>
      <c r="G139" s="16" t="s">
        <v>19</v>
      </c>
      <c r="H139" s="16" t="s">
        <v>65</v>
      </c>
      <c r="I139" s="16" t="s">
        <v>127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34"/>
      <c r="AE139" s="5">
        <f t="shared" si="30"/>
        <v>0</v>
      </c>
      <c r="AF139" s="34" t="s">
        <v>443</v>
      </c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34"/>
      <c r="BB139" s="5">
        <f t="shared" si="32"/>
        <v>0</v>
      </c>
      <c r="BC139" s="34" t="s">
        <v>443</v>
      </c>
      <c r="BD139" s="34"/>
      <c r="BE139" s="34" t="str">
        <f t="shared" si="35"/>
        <v/>
      </c>
    </row>
  </sheetData>
  <mergeCells count="90">
    <mergeCell ref="I134:I135"/>
    <mergeCell ref="A133:J133"/>
    <mergeCell ref="J134:AF134"/>
    <mergeCell ref="AG134:BC134"/>
    <mergeCell ref="BD134:BD135"/>
    <mergeCell ref="BE134:BE135"/>
    <mergeCell ref="BD119:BD120"/>
    <mergeCell ref="BE119:BE120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G119:G120"/>
    <mergeCell ref="H119:H120"/>
    <mergeCell ref="I119:I120"/>
    <mergeCell ref="A118:J118"/>
    <mergeCell ref="J119:AF119"/>
    <mergeCell ref="AG119:BC119"/>
    <mergeCell ref="A119:A120"/>
    <mergeCell ref="B119:B120"/>
    <mergeCell ref="C119:C120"/>
    <mergeCell ref="D119:D120"/>
    <mergeCell ref="E119:E120"/>
    <mergeCell ref="F119:F120"/>
    <mergeCell ref="I96:I97"/>
    <mergeCell ref="A95:J95"/>
    <mergeCell ref="J96:AF96"/>
    <mergeCell ref="AG96:BC96"/>
    <mergeCell ref="BD96:BD97"/>
    <mergeCell ref="BE96:BE97"/>
    <mergeCell ref="BD73:BD74"/>
    <mergeCell ref="BE73:BE74"/>
    <mergeCell ref="A96:A97"/>
    <mergeCell ref="B96:B97"/>
    <mergeCell ref="C96:C97"/>
    <mergeCell ref="D96:D97"/>
    <mergeCell ref="E96:E97"/>
    <mergeCell ref="F96:F97"/>
    <mergeCell ref="G96:G97"/>
    <mergeCell ref="H96:H97"/>
    <mergeCell ref="G73:G74"/>
    <mergeCell ref="H73:H74"/>
    <mergeCell ref="I73:I74"/>
    <mergeCell ref="A72:J72"/>
    <mergeCell ref="J73:AF73"/>
    <mergeCell ref="AG73:BC73"/>
    <mergeCell ref="A73:A74"/>
    <mergeCell ref="B73:B74"/>
    <mergeCell ref="C73:C74"/>
    <mergeCell ref="D73:D74"/>
    <mergeCell ref="E73:E74"/>
    <mergeCell ref="F73:F74"/>
    <mergeCell ref="I51:I52"/>
    <mergeCell ref="A50:J50"/>
    <mergeCell ref="J51:AF51"/>
    <mergeCell ref="AG51:BC51"/>
    <mergeCell ref="BD51:BD52"/>
    <mergeCell ref="BE51:BE52"/>
    <mergeCell ref="BD8:BD9"/>
    <mergeCell ref="BE8:BE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r:id="rId1"/>
  <ignoredErrors>
    <ignoredError sqref="AE10:AE31 BB10:BB22 BB24:BB25 BB27:BB43 AE33:AE43 AE53:AE60 BB53:BB58 BB60 AE75:AE87 BB76:BB84 BB86:BB87 AE98:AE114 BB98:BB111 BB113:BB114 AE121:AE131 BB121:BB122 BB124:BB131 AE136:AE138 BB136:BB13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Q139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18" t="s">
        <v>428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>
      <c r="A2" s="20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>
      <c r="A3" s="21" t="s">
        <v>430</v>
      </c>
      <c r="B3" s="21"/>
      <c r="C3" s="22" t="s">
        <v>431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>
      <c r="A4" s="23" t="s">
        <v>432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>
      <c r="A5" s="24" t="s">
        <v>433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>
      <c r="A7" s="20" t="s">
        <v>435</v>
      </c>
      <c r="B7" s="20"/>
      <c r="C7" s="20"/>
      <c r="D7" s="20"/>
      <c r="E7" s="20"/>
      <c r="F7" s="20"/>
      <c r="G7" s="20"/>
      <c r="H7" s="20"/>
      <c r="I7" s="20"/>
      <c r="J7" s="20"/>
    </row>
    <row r="8" spans="1:17">
      <c r="A8" s="25" t="s">
        <v>434</v>
      </c>
      <c r="B8" s="25" t="s">
        <v>1</v>
      </c>
      <c r="C8" s="25" t="s">
        <v>2</v>
      </c>
      <c r="D8" s="25" t="s">
        <v>235</v>
      </c>
      <c r="E8" s="25" t="s">
        <v>236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436</v>
      </c>
      <c r="K8" s="28"/>
      <c r="L8" s="29"/>
      <c r="M8" s="27" t="s">
        <v>440</v>
      </c>
      <c r="N8" s="28"/>
      <c r="O8" s="29"/>
      <c r="P8" s="25" t="s">
        <v>441</v>
      </c>
      <c r="Q8" s="25" t="s">
        <v>442</v>
      </c>
    </row>
    <row r="9" spans="1:17">
      <c r="A9" s="26"/>
      <c r="B9" s="26"/>
      <c r="C9" s="26"/>
      <c r="D9" s="26"/>
      <c r="E9" s="26"/>
      <c r="F9" s="26"/>
      <c r="G9" s="26"/>
      <c r="H9" s="26"/>
      <c r="I9" s="26"/>
      <c r="J9" s="30" t="s">
        <v>437</v>
      </c>
      <c r="K9" s="30" t="s">
        <v>438</v>
      </c>
      <c r="L9" s="30" t="s">
        <v>439</v>
      </c>
      <c r="M9" s="30" t="s">
        <v>437</v>
      </c>
      <c r="N9" s="30" t="s">
        <v>438</v>
      </c>
      <c r="O9" s="30" t="s">
        <v>439</v>
      </c>
      <c r="P9" s="26"/>
      <c r="Q9" s="26"/>
    </row>
    <row r="10" spans="1:17" ht="60">
      <c r="A10" s="31">
        <v>1</v>
      </c>
      <c r="B10" s="32" t="s">
        <v>178</v>
      </c>
      <c r="C10" s="32">
        <v>2000</v>
      </c>
      <c r="D10" s="32">
        <v>2000</v>
      </c>
      <c r="E10" s="32">
        <v>2000</v>
      </c>
      <c r="F10" s="32" t="s">
        <v>51</v>
      </c>
      <c r="G10" s="32" t="s">
        <v>19</v>
      </c>
      <c r="H10" s="32" t="s">
        <v>179</v>
      </c>
      <c r="I10" s="32" t="s">
        <v>180</v>
      </c>
      <c r="J10" s="33">
        <v>99.209999084472656</v>
      </c>
      <c r="K10" s="31">
        <v>2</v>
      </c>
      <c r="L10" s="33">
        <f t="shared" ref="L10:L48" si="0">J10+K10</f>
        <v>101.20999908447266</v>
      </c>
      <c r="M10" s="33">
        <v>90.099998474121094</v>
      </c>
      <c r="N10" s="31">
        <v>0</v>
      </c>
      <c r="O10" s="33">
        <f t="shared" ref="O10:O48" si="1">M10+N10</f>
        <v>90.099998474121094</v>
      </c>
      <c r="P10" s="33">
        <f t="shared" ref="P10:P48" si="2">MIN(O10,L10)</f>
        <v>90.099998474121094</v>
      </c>
      <c r="Q10" s="33">
        <f t="shared" ref="Q10:Q48" si="3">IF( AND(ISNUMBER(P$10),ISNUMBER(P10)),(P10-P$10)/P$10*100,"")</f>
        <v>0</v>
      </c>
    </row>
    <row r="11" spans="1:17" ht="45">
      <c r="A11" s="5">
        <v>2</v>
      </c>
      <c r="B11" s="16" t="s">
        <v>145</v>
      </c>
      <c r="C11" s="16">
        <v>2002</v>
      </c>
      <c r="D11" s="16">
        <v>2002</v>
      </c>
      <c r="E11" s="16">
        <v>2002</v>
      </c>
      <c r="F11" s="16" t="s">
        <v>51</v>
      </c>
      <c r="G11" s="16" t="s">
        <v>19</v>
      </c>
      <c r="H11" s="16" t="s">
        <v>29</v>
      </c>
      <c r="I11" s="16" t="s">
        <v>52</v>
      </c>
      <c r="J11" s="34">
        <v>103.62000274658203</v>
      </c>
      <c r="K11" s="5">
        <v>0</v>
      </c>
      <c r="L11" s="34">
        <f t="shared" si="0"/>
        <v>103.62000274658203</v>
      </c>
      <c r="M11" s="34">
        <v>92.639999389648438</v>
      </c>
      <c r="N11" s="5">
        <v>0</v>
      </c>
      <c r="O11" s="34">
        <f t="shared" si="1"/>
        <v>92.639999389648438</v>
      </c>
      <c r="P11" s="34">
        <f t="shared" si="2"/>
        <v>92.639999389648438</v>
      </c>
      <c r="Q11" s="34">
        <f t="shared" si="3"/>
        <v>2.8190909639769788</v>
      </c>
    </row>
    <row r="12" spans="1:17" ht="60">
      <c r="A12" s="5">
        <v>3</v>
      </c>
      <c r="B12" s="16" t="s">
        <v>184</v>
      </c>
      <c r="C12" s="16">
        <v>2000</v>
      </c>
      <c r="D12" s="16">
        <v>2000</v>
      </c>
      <c r="E12" s="16">
        <v>2000</v>
      </c>
      <c r="F12" s="16" t="s">
        <v>51</v>
      </c>
      <c r="G12" s="16" t="s">
        <v>19</v>
      </c>
      <c r="H12" s="16" t="s">
        <v>179</v>
      </c>
      <c r="I12" s="16" t="s">
        <v>180</v>
      </c>
      <c r="J12" s="34">
        <v>101.09999847412109</v>
      </c>
      <c r="K12" s="5">
        <v>0</v>
      </c>
      <c r="L12" s="34">
        <f t="shared" si="0"/>
        <v>101.09999847412109</v>
      </c>
      <c r="M12" s="34">
        <v>94.680000305175781</v>
      </c>
      <c r="N12" s="5">
        <v>2</v>
      </c>
      <c r="O12" s="34">
        <f t="shared" si="1"/>
        <v>96.680000305175781</v>
      </c>
      <c r="P12" s="34">
        <f t="shared" si="2"/>
        <v>96.680000305175781</v>
      </c>
      <c r="Q12" s="34">
        <f t="shared" si="3"/>
        <v>7.30299882629257</v>
      </c>
    </row>
    <row r="13" spans="1:17" ht="45">
      <c r="A13" s="5">
        <v>4</v>
      </c>
      <c r="B13" s="16" t="s">
        <v>50</v>
      </c>
      <c r="C13" s="16">
        <v>2002</v>
      </c>
      <c r="D13" s="16">
        <v>2002</v>
      </c>
      <c r="E13" s="16">
        <v>2002</v>
      </c>
      <c r="F13" s="16" t="s">
        <v>51</v>
      </c>
      <c r="G13" s="16" t="s">
        <v>19</v>
      </c>
      <c r="H13" s="16" t="s">
        <v>29</v>
      </c>
      <c r="I13" s="16" t="s">
        <v>52</v>
      </c>
      <c r="J13" s="34">
        <v>109.94999694824219</v>
      </c>
      <c r="K13" s="5">
        <v>0</v>
      </c>
      <c r="L13" s="34">
        <f t="shared" si="0"/>
        <v>109.94999694824219</v>
      </c>
      <c r="M13" s="34">
        <v>104.20999908447266</v>
      </c>
      <c r="N13" s="5">
        <v>0</v>
      </c>
      <c r="O13" s="34">
        <f t="shared" si="1"/>
        <v>104.20999908447266</v>
      </c>
      <c r="P13" s="34">
        <f t="shared" si="2"/>
        <v>104.20999908447266</v>
      </c>
      <c r="Q13" s="34">
        <f t="shared" si="3"/>
        <v>15.660378301120945</v>
      </c>
    </row>
    <row r="14" spans="1:17" ht="45">
      <c r="A14" s="5">
        <v>5</v>
      </c>
      <c r="B14" s="16" t="s">
        <v>109</v>
      </c>
      <c r="C14" s="16">
        <v>2002</v>
      </c>
      <c r="D14" s="16">
        <v>2002</v>
      </c>
      <c r="E14" s="16">
        <v>2002</v>
      </c>
      <c r="F14" s="16">
        <v>1</v>
      </c>
      <c r="G14" s="16" t="s">
        <v>19</v>
      </c>
      <c r="H14" s="16" t="s">
        <v>29</v>
      </c>
      <c r="I14" s="16" t="s">
        <v>52</v>
      </c>
      <c r="J14" s="34">
        <v>109.27999877929687</v>
      </c>
      <c r="K14" s="5">
        <v>0</v>
      </c>
      <c r="L14" s="34">
        <f t="shared" si="0"/>
        <v>109.27999877929687</v>
      </c>
      <c r="M14" s="34">
        <v>103.09999847412109</v>
      </c>
      <c r="N14" s="5">
        <v>2</v>
      </c>
      <c r="O14" s="34">
        <f t="shared" si="1"/>
        <v>105.09999847412109</v>
      </c>
      <c r="P14" s="34">
        <f t="shared" si="2"/>
        <v>105.09999847412109</v>
      </c>
      <c r="Q14" s="34">
        <f t="shared" si="3"/>
        <v>16.648168983386125</v>
      </c>
    </row>
    <row r="15" spans="1:17" ht="60">
      <c r="A15" s="5">
        <v>6</v>
      </c>
      <c r="B15" s="16" t="s">
        <v>152</v>
      </c>
      <c r="C15" s="16">
        <v>2003</v>
      </c>
      <c r="D15" s="16">
        <v>2003</v>
      </c>
      <c r="E15" s="16">
        <v>2003</v>
      </c>
      <c r="F15" s="16">
        <v>1</v>
      </c>
      <c r="G15" s="16" t="s">
        <v>60</v>
      </c>
      <c r="H15" s="16" t="s">
        <v>61</v>
      </c>
      <c r="I15" s="16" t="s">
        <v>62</v>
      </c>
      <c r="J15" s="34">
        <v>112.16000366210937</v>
      </c>
      <c r="K15" s="5">
        <v>0</v>
      </c>
      <c r="L15" s="34">
        <f t="shared" si="0"/>
        <v>112.16000366210937</v>
      </c>
      <c r="M15" s="34">
        <v>108.79000091552734</v>
      </c>
      <c r="N15" s="5">
        <v>0</v>
      </c>
      <c r="O15" s="34">
        <f t="shared" si="1"/>
        <v>108.79000091552734</v>
      </c>
      <c r="P15" s="34">
        <f t="shared" si="2"/>
        <v>108.79000091552734</v>
      </c>
      <c r="Q15" s="34">
        <f t="shared" si="3"/>
        <v>20.743621262962034</v>
      </c>
    </row>
    <row r="16" spans="1:17" ht="30">
      <c r="A16" s="5">
        <v>7</v>
      </c>
      <c r="B16" s="16" t="s">
        <v>186</v>
      </c>
      <c r="C16" s="16">
        <v>2002</v>
      </c>
      <c r="D16" s="16">
        <v>2002</v>
      </c>
      <c r="E16" s="16">
        <v>2002</v>
      </c>
      <c r="F16" s="16" t="s">
        <v>51</v>
      </c>
      <c r="G16" s="16" t="s">
        <v>19</v>
      </c>
      <c r="H16" s="16" t="s">
        <v>65</v>
      </c>
      <c r="I16" s="16" t="s">
        <v>30</v>
      </c>
      <c r="J16" s="34">
        <v>120.23000335693359</v>
      </c>
      <c r="K16" s="5">
        <v>0</v>
      </c>
      <c r="L16" s="34">
        <f t="shared" si="0"/>
        <v>120.23000335693359</v>
      </c>
      <c r="M16" s="34">
        <v>112.23000335693359</v>
      </c>
      <c r="N16" s="5">
        <v>0</v>
      </c>
      <c r="O16" s="34">
        <f t="shared" si="1"/>
        <v>112.23000335693359</v>
      </c>
      <c r="P16" s="34">
        <f t="shared" si="2"/>
        <v>112.23000335693359</v>
      </c>
      <c r="Q16" s="34">
        <f t="shared" si="3"/>
        <v>24.561604059481503</v>
      </c>
    </row>
    <row r="17" spans="1:17" ht="60">
      <c r="A17" s="5">
        <v>8</v>
      </c>
      <c r="B17" s="16" t="s">
        <v>59</v>
      </c>
      <c r="C17" s="16">
        <v>2004</v>
      </c>
      <c r="D17" s="16">
        <v>2004</v>
      </c>
      <c r="E17" s="16">
        <v>2004</v>
      </c>
      <c r="F17" s="16">
        <v>1</v>
      </c>
      <c r="G17" s="16" t="s">
        <v>60</v>
      </c>
      <c r="H17" s="16" t="s">
        <v>61</v>
      </c>
      <c r="I17" s="16" t="s">
        <v>62</v>
      </c>
      <c r="J17" s="34">
        <v>112.62000274658203</v>
      </c>
      <c r="K17" s="5">
        <v>0</v>
      </c>
      <c r="L17" s="34">
        <f t="shared" si="0"/>
        <v>112.62000274658203</v>
      </c>
      <c r="M17" s="34">
        <v>113.05000305175781</v>
      </c>
      <c r="N17" s="5">
        <v>4</v>
      </c>
      <c r="O17" s="34">
        <f t="shared" si="1"/>
        <v>117.05000305175781</v>
      </c>
      <c r="P17" s="34">
        <f t="shared" si="2"/>
        <v>112.62000274658203</v>
      </c>
      <c r="Q17" s="34">
        <f t="shared" si="3"/>
        <v>24.994455775633813</v>
      </c>
    </row>
    <row r="18" spans="1:17" ht="30">
      <c r="A18" s="5">
        <v>9</v>
      </c>
      <c r="B18" s="16" t="s">
        <v>88</v>
      </c>
      <c r="C18" s="16">
        <v>2002</v>
      </c>
      <c r="D18" s="16">
        <v>2002</v>
      </c>
      <c r="E18" s="16">
        <v>2002</v>
      </c>
      <c r="F18" s="16">
        <v>1</v>
      </c>
      <c r="G18" s="16" t="s">
        <v>12</v>
      </c>
      <c r="H18" s="16" t="s">
        <v>13</v>
      </c>
      <c r="I18" s="16" t="s">
        <v>14</v>
      </c>
      <c r="J18" s="34">
        <v>112.83000183105469</v>
      </c>
      <c r="K18" s="5">
        <v>0</v>
      </c>
      <c r="L18" s="34">
        <f t="shared" si="0"/>
        <v>112.83000183105469</v>
      </c>
      <c r="M18" s="34">
        <v>106.08000183105469</v>
      </c>
      <c r="N18" s="5">
        <v>52</v>
      </c>
      <c r="O18" s="34">
        <f t="shared" si="1"/>
        <v>158.08000183105469</v>
      </c>
      <c r="P18" s="34">
        <f t="shared" si="2"/>
        <v>112.83000183105469</v>
      </c>
      <c r="Q18" s="34">
        <f t="shared" si="3"/>
        <v>25.227529125277627</v>
      </c>
    </row>
    <row r="19" spans="1:17" ht="60">
      <c r="A19" s="5">
        <v>10</v>
      </c>
      <c r="B19" s="16" t="s">
        <v>212</v>
      </c>
      <c r="C19" s="16">
        <v>2004</v>
      </c>
      <c r="D19" s="16">
        <v>2004</v>
      </c>
      <c r="E19" s="16">
        <v>2004</v>
      </c>
      <c r="F19" s="16">
        <v>2</v>
      </c>
      <c r="G19" s="16" t="s">
        <v>19</v>
      </c>
      <c r="H19" s="16" t="s">
        <v>29</v>
      </c>
      <c r="I19" s="16" t="s">
        <v>57</v>
      </c>
      <c r="J19" s="34">
        <v>114.06999969482422</v>
      </c>
      <c r="K19" s="5">
        <v>0</v>
      </c>
      <c r="L19" s="34">
        <f t="shared" si="0"/>
        <v>114.06999969482422</v>
      </c>
      <c r="M19" s="34">
        <v>116.86000061035156</v>
      </c>
      <c r="N19" s="5">
        <v>8</v>
      </c>
      <c r="O19" s="34">
        <f t="shared" si="1"/>
        <v>124.86000061035156</v>
      </c>
      <c r="P19" s="34">
        <f t="shared" si="2"/>
        <v>114.06999969482422</v>
      </c>
      <c r="Q19" s="34">
        <f t="shared" si="3"/>
        <v>26.603775390282486</v>
      </c>
    </row>
    <row r="20" spans="1:17" ht="45">
      <c r="A20" s="5">
        <v>11</v>
      </c>
      <c r="B20" s="16" t="s">
        <v>54</v>
      </c>
      <c r="C20" s="16">
        <v>2000</v>
      </c>
      <c r="D20" s="16">
        <v>2000</v>
      </c>
      <c r="E20" s="16">
        <v>2000</v>
      </c>
      <c r="F20" s="16" t="s">
        <v>51</v>
      </c>
      <c r="G20" s="16" t="s">
        <v>19</v>
      </c>
      <c r="H20" s="16" t="s">
        <v>29</v>
      </c>
      <c r="I20" s="16" t="s">
        <v>30</v>
      </c>
      <c r="J20" s="34">
        <v>123.63999938964844</v>
      </c>
      <c r="K20" s="5">
        <v>2</v>
      </c>
      <c r="L20" s="34">
        <f t="shared" si="0"/>
        <v>125.63999938964844</v>
      </c>
      <c r="M20" s="34">
        <v>118.79000091552734</v>
      </c>
      <c r="N20" s="5">
        <v>4</v>
      </c>
      <c r="O20" s="34">
        <f t="shared" si="1"/>
        <v>122.79000091552734</v>
      </c>
      <c r="P20" s="34">
        <f t="shared" si="2"/>
        <v>122.79000091552734</v>
      </c>
      <c r="Q20" s="34">
        <f t="shared" si="3"/>
        <v>36.281912314122415</v>
      </c>
    </row>
    <row r="21" spans="1:17" ht="30">
      <c r="A21" s="5">
        <v>12</v>
      </c>
      <c r="B21" s="16" t="s">
        <v>90</v>
      </c>
      <c r="C21" s="16">
        <v>2005</v>
      </c>
      <c r="D21" s="16">
        <v>2005</v>
      </c>
      <c r="E21" s="16">
        <v>2005</v>
      </c>
      <c r="F21" s="16">
        <v>2</v>
      </c>
      <c r="G21" s="16" t="s">
        <v>12</v>
      </c>
      <c r="H21" s="16" t="s">
        <v>13</v>
      </c>
      <c r="I21" s="16" t="s">
        <v>14</v>
      </c>
      <c r="J21" s="34">
        <v>124.80000305175781</v>
      </c>
      <c r="K21" s="5">
        <v>0</v>
      </c>
      <c r="L21" s="34">
        <f t="shared" si="0"/>
        <v>124.80000305175781</v>
      </c>
      <c r="M21" s="34">
        <v>133.66000366210937</v>
      </c>
      <c r="N21" s="5">
        <v>6</v>
      </c>
      <c r="O21" s="34">
        <f t="shared" si="1"/>
        <v>139.66000366210937</v>
      </c>
      <c r="P21" s="34">
        <f t="shared" si="2"/>
        <v>124.80000305175781</v>
      </c>
      <c r="Q21" s="34">
        <f t="shared" si="3"/>
        <v>38.512769328851206</v>
      </c>
    </row>
    <row r="22" spans="1:17" ht="45">
      <c r="A22" s="5">
        <v>13</v>
      </c>
      <c r="B22" s="16" t="s">
        <v>111</v>
      </c>
      <c r="C22" s="16">
        <v>2006</v>
      </c>
      <c r="D22" s="16">
        <v>2006</v>
      </c>
      <c r="E22" s="16">
        <v>2006</v>
      </c>
      <c r="F22" s="16" t="s">
        <v>18</v>
      </c>
      <c r="G22" s="16" t="s">
        <v>19</v>
      </c>
      <c r="H22" s="16" t="s">
        <v>65</v>
      </c>
      <c r="I22" s="16" t="s">
        <v>112</v>
      </c>
      <c r="J22" s="34">
        <v>128.49000549316406</v>
      </c>
      <c r="K22" s="5">
        <v>0</v>
      </c>
      <c r="L22" s="34">
        <f t="shared" si="0"/>
        <v>128.49000549316406</v>
      </c>
      <c r="M22" s="34">
        <v>127.62000274658203</v>
      </c>
      <c r="N22" s="5">
        <v>0</v>
      </c>
      <c r="O22" s="34">
        <f t="shared" si="1"/>
        <v>127.62000274658203</v>
      </c>
      <c r="P22" s="34">
        <f t="shared" si="2"/>
        <v>127.62000274658203</v>
      </c>
      <c r="Q22" s="34">
        <f t="shared" si="3"/>
        <v>41.642624759019938</v>
      </c>
    </row>
    <row r="23" spans="1:17" ht="30">
      <c r="A23" s="5">
        <v>14</v>
      </c>
      <c r="B23" s="16" t="s">
        <v>17</v>
      </c>
      <c r="C23" s="16">
        <v>2000</v>
      </c>
      <c r="D23" s="16">
        <v>2000</v>
      </c>
      <c r="E23" s="16">
        <v>2000</v>
      </c>
      <c r="F23" s="16" t="s">
        <v>18</v>
      </c>
      <c r="G23" s="16" t="s">
        <v>19</v>
      </c>
      <c r="H23" s="16" t="s">
        <v>20</v>
      </c>
      <c r="I23" s="16" t="s">
        <v>21</v>
      </c>
      <c r="J23" s="34">
        <v>129.07000732421875</v>
      </c>
      <c r="K23" s="5">
        <v>0</v>
      </c>
      <c r="L23" s="34">
        <f t="shared" si="0"/>
        <v>129.07000732421875</v>
      </c>
      <c r="M23" s="34"/>
      <c r="N23" s="5"/>
      <c r="O23" s="34" t="s">
        <v>443</v>
      </c>
      <c r="P23" s="34">
        <f t="shared" si="2"/>
        <v>129.07000732421875</v>
      </c>
      <c r="Q23" s="34">
        <f t="shared" si="3"/>
        <v>43.251952841365238</v>
      </c>
    </row>
    <row r="24" spans="1:17" ht="60">
      <c r="A24" s="5">
        <v>15</v>
      </c>
      <c r="B24" s="16" t="s">
        <v>131</v>
      </c>
      <c r="C24" s="16">
        <v>2007</v>
      </c>
      <c r="D24" s="16">
        <v>2007</v>
      </c>
      <c r="E24" s="16">
        <v>2007</v>
      </c>
      <c r="F24" s="16" t="s">
        <v>34</v>
      </c>
      <c r="G24" s="16" t="s">
        <v>60</v>
      </c>
      <c r="H24" s="16" t="s">
        <v>61</v>
      </c>
      <c r="I24" s="16" t="s">
        <v>62</v>
      </c>
      <c r="J24" s="34">
        <v>129.71000671386719</v>
      </c>
      <c r="K24" s="5">
        <v>0</v>
      </c>
      <c r="L24" s="34">
        <f t="shared" si="0"/>
        <v>129.71000671386719</v>
      </c>
      <c r="M24" s="34">
        <v>143.42999267578125</v>
      </c>
      <c r="N24" s="5">
        <v>4</v>
      </c>
      <c r="O24" s="34">
        <f t="shared" si="1"/>
        <v>147.42999267578125</v>
      </c>
      <c r="P24" s="34">
        <f t="shared" si="2"/>
        <v>129.71000671386719</v>
      </c>
      <c r="Q24" s="34">
        <f t="shared" si="3"/>
        <v>43.962274040573988</v>
      </c>
    </row>
    <row r="25" spans="1:17" ht="60">
      <c r="A25" s="5">
        <v>16</v>
      </c>
      <c r="B25" s="16" t="s">
        <v>64</v>
      </c>
      <c r="C25" s="16">
        <v>2005</v>
      </c>
      <c r="D25" s="16">
        <v>2005</v>
      </c>
      <c r="E25" s="16">
        <v>2005</v>
      </c>
      <c r="F25" s="16" t="s">
        <v>18</v>
      </c>
      <c r="G25" s="16" t="s">
        <v>19</v>
      </c>
      <c r="H25" s="16" t="s">
        <v>65</v>
      </c>
      <c r="I25" s="16" t="s">
        <v>66</v>
      </c>
      <c r="J25" s="34">
        <v>132.02000427246094</v>
      </c>
      <c r="K25" s="5">
        <v>0</v>
      </c>
      <c r="L25" s="34">
        <f t="shared" si="0"/>
        <v>132.02000427246094</v>
      </c>
      <c r="M25" s="34">
        <v>149.13999938964844</v>
      </c>
      <c r="N25" s="5">
        <v>6</v>
      </c>
      <c r="O25" s="34">
        <f t="shared" si="1"/>
        <v>155.13999938964844</v>
      </c>
      <c r="P25" s="34">
        <f t="shared" si="2"/>
        <v>132.02000427246094</v>
      </c>
      <c r="Q25" s="34">
        <f t="shared" si="3"/>
        <v>46.526089354352528</v>
      </c>
    </row>
    <row r="26" spans="1:17" ht="45">
      <c r="A26" s="5">
        <v>17</v>
      </c>
      <c r="B26" s="16" t="s">
        <v>150</v>
      </c>
      <c r="C26" s="16">
        <v>2004</v>
      </c>
      <c r="D26" s="16">
        <v>2004</v>
      </c>
      <c r="E26" s="16">
        <v>2004</v>
      </c>
      <c r="F26" s="16" t="s">
        <v>34</v>
      </c>
      <c r="G26" s="16" t="s">
        <v>19</v>
      </c>
      <c r="H26" s="16" t="s">
        <v>29</v>
      </c>
      <c r="I26" s="16" t="s">
        <v>25</v>
      </c>
      <c r="J26" s="34">
        <v>137.33999633789062</v>
      </c>
      <c r="K26" s="5">
        <v>0</v>
      </c>
      <c r="L26" s="34">
        <f t="shared" si="0"/>
        <v>137.33999633789062</v>
      </c>
      <c r="M26" s="34"/>
      <c r="N26" s="5"/>
      <c r="O26" s="34" t="s">
        <v>443</v>
      </c>
      <c r="P26" s="34">
        <f t="shared" si="2"/>
        <v>137.33999633789062</v>
      </c>
      <c r="Q26" s="34">
        <f t="shared" si="3"/>
        <v>52.430631147388986</v>
      </c>
    </row>
    <row r="27" spans="1:17" ht="60">
      <c r="A27" s="5">
        <v>18</v>
      </c>
      <c r="B27" s="16" t="s">
        <v>208</v>
      </c>
      <c r="C27" s="16">
        <v>2002</v>
      </c>
      <c r="D27" s="16">
        <v>2002</v>
      </c>
      <c r="E27" s="16">
        <v>2002</v>
      </c>
      <c r="F27" s="16" t="s">
        <v>34</v>
      </c>
      <c r="G27" s="16" t="s">
        <v>19</v>
      </c>
      <c r="H27" s="16" t="s">
        <v>29</v>
      </c>
      <c r="I27" s="16" t="s">
        <v>57</v>
      </c>
      <c r="J27" s="34">
        <v>150.13999938964844</v>
      </c>
      <c r="K27" s="5">
        <v>0</v>
      </c>
      <c r="L27" s="34">
        <f t="shared" si="0"/>
        <v>150.13999938964844</v>
      </c>
      <c r="M27" s="34">
        <v>133.52000427246094</v>
      </c>
      <c r="N27" s="5">
        <v>4</v>
      </c>
      <c r="O27" s="34">
        <f t="shared" si="1"/>
        <v>137.52000427246094</v>
      </c>
      <c r="P27" s="34">
        <f t="shared" si="2"/>
        <v>137.52000427246094</v>
      </c>
      <c r="Q27" s="34">
        <f t="shared" si="3"/>
        <v>52.6304179815941</v>
      </c>
    </row>
    <row r="28" spans="1:17" ht="30">
      <c r="A28" s="5">
        <v>19</v>
      </c>
      <c r="B28" s="16" t="s">
        <v>86</v>
      </c>
      <c r="C28" s="16">
        <v>2004</v>
      </c>
      <c r="D28" s="16">
        <v>2004</v>
      </c>
      <c r="E28" s="16">
        <v>2004</v>
      </c>
      <c r="F28" s="16">
        <v>3</v>
      </c>
      <c r="G28" s="16" t="s">
        <v>12</v>
      </c>
      <c r="H28" s="16" t="s">
        <v>13</v>
      </c>
      <c r="I28" s="16" t="s">
        <v>14</v>
      </c>
      <c r="J28" s="34">
        <v>135.07000732421875</v>
      </c>
      <c r="K28" s="5">
        <v>52</v>
      </c>
      <c r="L28" s="34">
        <f t="shared" si="0"/>
        <v>187.07000732421875</v>
      </c>
      <c r="M28" s="34">
        <v>138.49000549316406</v>
      </c>
      <c r="N28" s="5">
        <v>0</v>
      </c>
      <c r="O28" s="34">
        <f t="shared" si="1"/>
        <v>138.49000549316406</v>
      </c>
      <c r="P28" s="34">
        <f t="shared" si="2"/>
        <v>138.49000549316406</v>
      </c>
      <c r="Q28" s="34">
        <f t="shared" si="3"/>
        <v>53.707000930684536</v>
      </c>
    </row>
    <row r="29" spans="1:17" ht="60">
      <c r="A29" s="5">
        <v>20</v>
      </c>
      <c r="B29" s="16" t="s">
        <v>79</v>
      </c>
      <c r="C29" s="16">
        <v>2005</v>
      </c>
      <c r="D29" s="16">
        <v>2005</v>
      </c>
      <c r="E29" s="16">
        <v>2005</v>
      </c>
      <c r="F29" s="16">
        <v>1</v>
      </c>
      <c r="G29" s="16" t="s">
        <v>60</v>
      </c>
      <c r="H29" s="16" t="s">
        <v>61</v>
      </c>
      <c r="I29" s="16" t="s">
        <v>62</v>
      </c>
      <c r="J29" s="34">
        <v>138.64999389648437</v>
      </c>
      <c r="K29" s="5">
        <v>0</v>
      </c>
      <c r="L29" s="34">
        <f t="shared" si="0"/>
        <v>138.64999389648437</v>
      </c>
      <c r="M29" s="34">
        <v>136.57000732421875</v>
      </c>
      <c r="N29" s="5">
        <v>6</v>
      </c>
      <c r="O29" s="34">
        <f t="shared" si="1"/>
        <v>142.57000732421875</v>
      </c>
      <c r="P29" s="34">
        <f t="shared" si="2"/>
        <v>138.64999389648437</v>
      </c>
      <c r="Q29" s="34">
        <f t="shared" si="3"/>
        <v>53.884568528941777</v>
      </c>
    </row>
    <row r="30" spans="1:17" ht="60">
      <c r="A30" s="5">
        <v>21</v>
      </c>
      <c r="B30" s="16" t="s">
        <v>124</v>
      </c>
      <c r="C30" s="16">
        <v>2007</v>
      </c>
      <c r="D30" s="16">
        <v>2007</v>
      </c>
      <c r="E30" s="16">
        <v>2007</v>
      </c>
      <c r="F30" s="16" t="s">
        <v>40</v>
      </c>
      <c r="G30" s="16" t="s">
        <v>19</v>
      </c>
      <c r="H30" s="16" t="s">
        <v>29</v>
      </c>
      <c r="I30" s="16" t="s">
        <v>57</v>
      </c>
      <c r="J30" s="34">
        <v>141.77999877929687</v>
      </c>
      <c r="K30" s="5">
        <v>2</v>
      </c>
      <c r="L30" s="34">
        <f t="shared" si="0"/>
        <v>143.77999877929687</v>
      </c>
      <c r="M30" s="34">
        <v>146.63999938964844</v>
      </c>
      <c r="N30" s="5">
        <v>8</v>
      </c>
      <c r="O30" s="34">
        <f t="shared" si="1"/>
        <v>154.63999938964844</v>
      </c>
      <c r="P30" s="34">
        <f t="shared" si="2"/>
        <v>143.77999877929687</v>
      </c>
      <c r="Q30" s="34">
        <f t="shared" si="3"/>
        <v>59.578247740585674</v>
      </c>
    </row>
    <row r="31" spans="1:17" ht="60">
      <c r="A31" s="5">
        <v>22</v>
      </c>
      <c r="B31" s="16" t="s">
        <v>216</v>
      </c>
      <c r="C31" s="16">
        <v>2004</v>
      </c>
      <c r="D31" s="16">
        <v>2004</v>
      </c>
      <c r="E31" s="16">
        <v>2004</v>
      </c>
      <c r="F31" s="16">
        <v>1</v>
      </c>
      <c r="G31" s="16" t="s">
        <v>60</v>
      </c>
      <c r="H31" s="16" t="s">
        <v>61</v>
      </c>
      <c r="I31" s="16" t="s">
        <v>62</v>
      </c>
      <c r="J31" s="34">
        <v>144.6300048828125</v>
      </c>
      <c r="K31" s="5">
        <v>2</v>
      </c>
      <c r="L31" s="34">
        <f t="shared" si="0"/>
        <v>146.6300048828125</v>
      </c>
      <c r="M31" s="34">
        <v>140.52999877929687</v>
      </c>
      <c r="N31" s="5">
        <v>12</v>
      </c>
      <c r="O31" s="34">
        <f t="shared" si="1"/>
        <v>152.52999877929687</v>
      </c>
      <c r="P31" s="34">
        <f t="shared" si="2"/>
        <v>146.6300048828125</v>
      </c>
      <c r="Q31" s="34">
        <f t="shared" si="3"/>
        <v>62.74140662158635</v>
      </c>
    </row>
    <row r="32" spans="1:17" ht="60">
      <c r="A32" s="5">
        <v>23</v>
      </c>
      <c r="B32" s="16" t="s">
        <v>138</v>
      </c>
      <c r="C32" s="16">
        <v>2005</v>
      </c>
      <c r="D32" s="16">
        <v>2005</v>
      </c>
      <c r="E32" s="16">
        <v>2005</v>
      </c>
      <c r="F32" s="16">
        <v>1</v>
      </c>
      <c r="G32" s="16" t="s">
        <v>60</v>
      </c>
      <c r="H32" s="16" t="s">
        <v>61</v>
      </c>
      <c r="I32" s="16" t="s">
        <v>62</v>
      </c>
      <c r="J32" s="34"/>
      <c r="K32" s="5"/>
      <c r="L32" s="34" t="s">
        <v>444</v>
      </c>
      <c r="M32" s="34">
        <v>150.30000305175781</v>
      </c>
      <c r="N32" s="5">
        <v>0</v>
      </c>
      <c r="O32" s="34">
        <f t="shared" si="1"/>
        <v>150.30000305175781</v>
      </c>
      <c r="P32" s="34">
        <f t="shared" si="2"/>
        <v>150.30000305175781</v>
      </c>
      <c r="Q32" s="34">
        <f t="shared" si="3"/>
        <v>66.81465660060762</v>
      </c>
    </row>
    <row r="33" spans="1:17" ht="60">
      <c r="A33" s="5">
        <v>24</v>
      </c>
      <c r="B33" s="16" t="s">
        <v>190</v>
      </c>
      <c r="C33" s="16">
        <v>2002</v>
      </c>
      <c r="D33" s="16">
        <v>2002</v>
      </c>
      <c r="E33" s="16">
        <v>2002</v>
      </c>
      <c r="F33" s="16" t="s">
        <v>18</v>
      </c>
      <c r="G33" s="16" t="s">
        <v>19</v>
      </c>
      <c r="H33" s="16" t="s">
        <v>46</v>
      </c>
      <c r="I33" s="16" t="s">
        <v>57</v>
      </c>
      <c r="J33" s="34">
        <v>153.58999633789063</v>
      </c>
      <c r="K33" s="5">
        <v>2</v>
      </c>
      <c r="L33" s="34">
        <f t="shared" si="0"/>
        <v>155.58999633789062</v>
      </c>
      <c r="M33" s="34">
        <v>148.1300048828125</v>
      </c>
      <c r="N33" s="5">
        <v>4</v>
      </c>
      <c r="O33" s="34">
        <f t="shared" si="1"/>
        <v>152.1300048828125</v>
      </c>
      <c r="P33" s="34">
        <f t="shared" si="2"/>
        <v>152.1300048828125</v>
      </c>
      <c r="Q33" s="34">
        <f t="shared" si="3"/>
        <v>68.845735248827921</v>
      </c>
    </row>
    <row r="34" spans="1:17" ht="60">
      <c r="A34" s="5">
        <v>25</v>
      </c>
      <c r="B34" s="16" t="s">
        <v>106</v>
      </c>
      <c r="C34" s="16">
        <v>2007</v>
      </c>
      <c r="D34" s="16">
        <v>2007</v>
      </c>
      <c r="E34" s="16">
        <v>2007</v>
      </c>
      <c r="F34" s="16" t="s">
        <v>40</v>
      </c>
      <c r="G34" s="16" t="s">
        <v>19</v>
      </c>
      <c r="H34" s="16" t="s">
        <v>29</v>
      </c>
      <c r="I34" s="16" t="s">
        <v>107</v>
      </c>
      <c r="J34" s="34">
        <v>145.50999450683594</v>
      </c>
      <c r="K34" s="5">
        <v>50</v>
      </c>
      <c r="L34" s="34">
        <f t="shared" si="0"/>
        <v>195.50999450683594</v>
      </c>
      <c r="M34" s="34">
        <v>148.97999572753906</v>
      </c>
      <c r="N34" s="5">
        <v>4</v>
      </c>
      <c r="O34" s="34">
        <f t="shared" si="1"/>
        <v>152.97999572753906</v>
      </c>
      <c r="P34" s="34">
        <f t="shared" si="2"/>
        <v>152.97999572753906</v>
      </c>
      <c r="Q34" s="34">
        <f t="shared" si="3"/>
        <v>69.789121329983857</v>
      </c>
    </row>
    <row r="35" spans="1:17" ht="30">
      <c r="A35" s="5">
        <v>26</v>
      </c>
      <c r="B35" s="16" t="s">
        <v>206</v>
      </c>
      <c r="C35" s="16">
        <v>2004</v>
      </c>
      <c r="D35" s="16">
        <v>2004</v>
      </c>
      <c r="E35" s="16">
        <v>2004</v>
      </c>
      <c r="F35" s="16" t="s">
        <v>34</v>
      </c>
      <c r="G35" s="16" t="s">
        <v>19</v>
      </c>
      <c r="H35" s="16" t="s">
        <v>46</v>
      </c>
      <c r="I35" s="16"/>
      <c r="J35" s="34">
        <v>140.97999572753906</v>
      </c>
      <c r="K35" s="5">
        <v>6</v>
      </c>
      <c r="L35" s="34">
        <f t="shared" si="0"/>
        <v>146.97999572753906</v>
      </c>
      <c r="M35" s="34">
        <v>151.10000610351562</v>
      </c>
      <c r="N35" s="5">
        <v>6</v>
      </c>
      <c r="O35" s="34">
        <f t="shared" si="1"/>
        <v>157.10000610351562</v>
      </c>
      <c r="P35" s="34">
        <f t="shared" si="2"/>
        <v>146.97999572753906</v>
      </c>
      <c r="Q35" s="34">
        <f t="shared" si="3"/>
        <v>63.129853736629407</v>
      </c>
    </row>
    <row r="36" spans="1:17" ht="60">
      <c r="A36" s="5">
        <v>27</v>
      </c>
      <c r="B36" s="16" t="s">
        <v>200</v>
      </c>
      <c r="C36" s="16">
        <v>2007</v>
      </c>
      <c r="D36" s="16">
        <v>2007</v>
      </c>
      <c r="E36" s="16">
        <v>2007</v>
      </c>
      <c r="F36" s="16" t="s">
        <v>40</v>
      </c>
      <c r="G36" s="16" t="s">
        <v>19</v>
      </c>
      <c r="H36" s="16" t="s">
        <v>29</v>
      </c>
      <c r="I36" s="16" t="s">
        <v>57</v>
      </c>
      <c r="J36" s="34">
        <v>169.3699951171875</v>
      </c>
      <c r="K36" s="5">
        <v>54</v>
      </c>
      <c r="L36" s="34">
        <f t="shared" si="0"/>
        <v>223.3699951171875</v>
      </c>
      <c r="M36" s="34">
        <v>159.88999938964844</v>
      </c>
      <c r="N36" s="5">
        <v>2</v>
      </c>
      <c r="O36" s="34">
        <f t="shared" si="1"/>
        <v>161.88999938964844</v>
      </c>
      <c r="P36" s="34">
        <f t="shared" si="2"/>
        <v>161.88999938964844</v>
      </c>
      <c r="Q36" s="34">
        <f t="shared" si="3"/>
        <v>79.678137770609595</v>
      </c>
    </row>
    <row r="37" spans="1:17" ht="45">
      <c r="A37" s="5">
        <v>28</v>
      </c>
      <c r="B37" s="16" t="s">
        <v>23</v>
      </c>
      <c r="C37" s="16">
        <v>2005</v>
      </c>
      <c r="D37" s="16">
        <v>2005</v>
      </c>
      <c r="E37" s="16">
        <v>2005</v>
      </c>
      <c r="F37" s="16" t="s">
        <v>18</v>
      </c>
      <c r="G37" s="16" t="s">
        <v>19</v>
      </c>
      <c r="H37" s="16" t="s">
        <v>24</v>
      </c>
      <c r="I37" s="16" t="s">
        <v>25</v>
      </c>
      <c r="J37" s="34">
        <v>167.92999267578125</v>
      </c>
      <c r="K37" s="5">
        <v>6</v>
      </c>
      <c r="L37" s="34">
        <f t="shared" si="0"/>
        <v>173.92999267578125</v>
      </c>
      <c r="M37" s="34">
        <v>171.66000366210937</v>
      </c>
      <c r="N37" s="5">
        <v>154</v>
      </c>
      <c r="O37" s="34">
        <f t="shared" si="1"/>
        <v>325.66000366210937</v>
      </c>
      <c r="P37" s="34">
        <f t="shared" si="2"/>
        <v>173.92999267578125</v>
      </c>
      <c r="Q37" s="34">
        <f t="shared" si="3"/>
        <v>93.041060623034483</v>
      </c>
    </row>
    <row r="38" spans="1:17" ht="60">
      <c r="A38" s="5">
        <v>29</v>
      </c>
      <c r="B38" s="16" t="s">
        <v>140</v>
      </c>
      <c r="C38" s="16">
        <v>2003</v>
      </c>
      <c r="D38" s="16">
        <v>2003</v>
      </c>
      <c r="E38" s="16">
        <v>2003</v>
      </c>
      <c r="F38" s="16" t="s">
        <v>141</v>
      </c>
      <c r="G38" s="16" t="s">
        <v>19</v>
      </c>
      <c r="H38" s="16" t="s">
        <v>71</v>
      </c>
      <c r="I38" s="16" t="s">
        <v>72</v>
      </c>
      <c r="J38" s="34">
        <v>444.489990234375</v>
      </c>
      <c r="K38" s="5">
        <v>50</v>
      </c>
      <c r="L38" s="34">
        <f t="shared" si="0"/>
        <v>494.489990234375</v>
      </c>
      <c r="M38" s="34">
        <v>134.44999694824219</v>
      </c>
      <c r="N38" s="5">
        <v>52</v>
      </c>
      <c r="O38" s="34">
        <f t="shared" si="1"/>
        <v>186.44999694824219</v>
      </c>
      <c r="P38" s="34">
        <f t="shared" si="2"/>
        <v>186.44999694824219</v>
      </c>
      <c r="Q38" s="34">
        <f t="shared" si="3"/>
        <v>106.93673707641089</v>
      </c>
    </row>
    <row r="39" spans="1:17" ht="45">
      <c r="A39" s="5">
        <v>30</v>
      </c>
      <c r="B39" s="16" t="s">
        <v>83</v>
      </c>
      <c r="C39" s="16">
        <v>2006</v>
      </c>
      <c r="D39" s="16">
        <v>2006</v>
      </c>
      <c r="E39" s="16">
        <v>2006</v>
      </c>
      <c r="F39" s="16" t="s">
        <v>18</v>
      </c>
      <c r="G39" s="16" t="s">
        <v>19</v>
      </c>
      <c r="H39" s="16" t="s">
        <v>29</v>
      </c>
      <c r="I39" s="16" t="s">
        <v>84</v>
      </c>
      <c r="J39" s="34">
        <v>175.71000671386719</v>
      </c>
      <c r="K39" s="5">
        <v>12</v>
      </c>
      <c r="L39" s="34">
        <f t="shared" si="0"/>
        <v>187.71000671386719</v>
      </c>
      <c r="M39" s="34">
        <v>187.82000732421875</v>
      </c>
      <c r="N39" s="5">
        <v>6</v>
      </c>
      <c r="O39" s="34">
        <f t="shared" si="1"/>
        <v>193.82000732421875</v>
      </c>
      <c r="P39" s="34">
        <f t="shared" si="2"/>
        <v>187.71000671386719</v>
      </c>
      <c r="Q39" s="34">
        <f t="shared" si="3"/>
        <v>108.33519410966701</v>
      </c>
    </row>
    <row r="40" spans="1:17" ht="30">
      <c r="A40" s="5">
        <v>31</v>
      </c>
      <c r="B40" s="16" t="s">
        <v>10</v>
      </c>
      <c r="C40" s="16">
        <v>2004</v>
      </c>
      <c r="D40" s="16">
        <v>2004</v>
      </c>
      <c r="E40" s="16">
        <v>2004</v>
      </c>
      <c r="F40" s="16">
        <v>3</v>
      </c>
      <c r="G40" s="16" t="s">
        <v>12</v>
      </c>
      <c r="H40" s="16" t="s">
        <v>13</v>
      </c>
      <c r="I40" s="16" t="s">
        <v>14</v>
      </c>
      <c r="J40" s="34">
        <v>147.08999633789062</v>
      </c>
      <c r="K40" s="5">
        <v>52</v>
      </c>
      <c r="L40" s="34">
        <f t="shared" si="0"/>
        <v>199.08999633789063</v>
      </c>
      <c r="M40" s="34">
        <v>137.30999755859375</v>
      </c>
      <c r="N40" s="5">
        <v>52</v>
      </c>
      <c r="O40" s="34">
        <f t="shared" si="1"/>
        <v>189.30999755859375</v>
      </c>
      <c r="P40" s="34">
        <f t="shared" si="2"/>
        <v>189.30999755859375</v>
      </c>
      <c r="Q40" s="34">
        <f t="shared" si="3"/>
        <v>110.11098863999224</v>
      </c>
    </row>
    <row r="41" spans="1:17" ht="45">
      <c r="A41" s="5">
        <v>32</v>
      </c>
      <c r="B41" s="16" t="s">
        <v>33</v>
      </c>
      <c r="C41" s="16">
        <v>2004</v>
      </c>
      <c r="D41" s="16">
        <v>2004</v>
      </c>
      <c r="E41" s="16">
        <v>2004</v>
      </c>
      <c r="F41" s="16" t="s">
        <v>34</v>
      </c>
      <c r="G41" s="16" t="s">
        <v>19</v>
      </c>
      <c r="H41" s="16" t="s">
        <v>29</v>
      </c>
      <c r="I41" s="16" t="s">
        <v>25</v>
      </c>
      <c r="J41" s="34">
        <v>179.52999877929687</v>
      </c>
      <c r="K41" s="5">
        <v>58</v>
      </c>
      <c r="L41" s="34">
        <f t="shared" si="0"/>
        <v>237.52999877929687</v>
      </c>
      <c r="M41" s="34">
        <v>172.24000549316406</v>
      </c>
      <c r="N41" s="5">
        <v>112</v>
      </c>
      <c r="O41" s="34">
        <f t="shared" si="1"/>
        <v>284.24000549316406</v>
      </c>
      <c r="P41" s="34">
        <f t="shared" si="2"/>
        <v>237.52999877929687</v>
      </c>
      <c r="Q41" s="34">
        <f t="shared" si="3"/>
        <v>163.62930388674897</v>
      </c>
    </row>
    <row r="42" spans="1:17" ht="45">
      <c r="A42" s="5">
        <v>33</v>
      </c>
      <c r="B42" s="16" t="s">
        <v>154</v>
      </c>
      <c r="C42" s="16">
        <v>2005</v>
      </c>
      <c r="D42" s="16">
        <v>2005</v>
      </c>
      <c r="E42" s="16">
        <v>2005</v>
      </c>
      <c r="F42" s="16" t="s">
        <v>141</v>
      </c>
      <c r="G42" s="16" t="s">
        <v>19</v>
      </c>
      <c r="H42" s="16" t="s">
        <v>29</v>
      </c>
      <c r="I42" s="16" t="s">
        <v>84</v>
      </c>
      <c r="J42" s="34">
        <v>239.46000671386719</v>
      </c>
      <c r="K42" s="5">
        <v>56</v>
      </c>
      <c r="L42" s="34">
        <f t="shared" si="0"/>
        <v>295.46000671386719</v>
      </c>
      <c r="M42" s="34">
        <v>246.39999389648437</v>
      </c>
      <c r="N42" s="5">
        <v>6</v>
      </c>
      <c r="O42" s="34">
        <f t="shared" si="1"/>
        <v>252.39999389648437</v>
      </c>
      <c r="P42" s="34">
        <f t="shared" si="2"/>
        <v>252.39999389648437</v>
      </c>
      <c r="Q42" s="34">
        <f t="shared" si="3"/>
        <v>180.13318331961989</v>
      </c>
    </row>
    <row r="43" spans="1:17" ht="45">
      <c r="A43" s="5">
        <v>34</v>
      </c>
      <c r="B43" s="16" t="s">
        <v>92</v>
      </c>
      <c r="C43" s="16">
        <v>2004</v>
      </c>
      <c r="D43" s="16">
        <v>2004</v>
      </c>
      <c r="E43" s="16">
        <v>2004</v>
      </c>
      <c r="F43" s="16" t="s">
        <v>18</v>
      </c>
      <c r="G43" s="16" t="s">
        <v>19</v>
      </c>
      <c r="H43" s="16" t="s">
        <v>29</v>
      </c>
      <c r="I43" s="16" t="s">
        <v>93</v>
      </c>
      <c r="J43" s="34">
        <v>137.55999755859375</v>
      </c>
      <c r="K43" s="5">
        <v>304</v>
      </c>
      <c r="L43" s="34">
        <f t="shared" si="0"/>
        <v>441.55999755859375</v>
      </c>
      <c r="M43" s="34">
        <v>174.02000427246094</v>
      </c>
      <c r="N43" s="5">
        <v>210</v>
      </c>
      <c r="O43" s="34">
        <f t="shared" si="1"/>
        <v>384.02000427246094</v>
      </c>
      <c r="P43" s="34">
        <f t="shared" si="2"/>
        <v>384.02000427246094</v>
      </c>
      <c r="Q43" s="34">
        <f t="shared" si="3"/>
        <v>326.21532827523947</v>
      </c>
    </row>
    <row r="44" spans="1:17" ht="45">
      <c r="A44" s="5"/>
      <c r="B44" s="16" t="s">
        <v>196</v>
      </c>
      <c r="C44" s="16">
        <v>2008</v>
      </c>
      <c r="D44" s="16">
        <v>2008</v>
      </c>
      <c r="E44" s="16">
        <v>2008</v>
      </c>
      <c r="F44" s="16" t="s">
        <v>18</v>
      </c>
      <c r="G44" s="16" t="s">
        <v>19</v>
      </c>
      <c r="H44" s="16" t="s">
        <v>65</v>
      </c>
      <c r="I44" s="16" t="s">
        <v>127</v>
      </c>
      <c r="J44" s="34"/>
      <c r="K44" s="5"/>
      <c r="L44" s="34" t="s">
        <v>443</v>
      </c>
      <c r="M44" s="34"/>
      <c r="N44" s="5"/>
      <c r="O44" s="34" t="s">
        <v>443</v>
      </c>
      <c r="P44" s="34"/>
      <c r="Q44" s="34" t="str">
        <f t="shared" si="3"/>
        <v/>
      </c>
    </row>
    <row r="45" spans="1:17">
      <c r="A45" s="5"/>
      <c r="B45" s="16" t="s">
        <v>214</v>
      </c>
      <c r="C45" s="16">
        <v>2004</v>
      </c>
      <c r="D45" s="16">
        <v>2004</v>
      </c>
      <c r="E45" s="16">
        <v>2004</v>
      </c>
      <c r="F45" s="16">
        <v>1</v>
      </c>
      <c r="G45" s="16" t="s">
        <v>19</v>
      </c>
      <c r="H45" s="16" t="s">
        <v>65</v>
      </c>
      <c r="I45" s="16" t="s">
        <v>166</v>
      </c>
      <c r="J45" s="34"/>
      <c r="K45" s="5"/>
      <c r="L45" s="34" t="s">
        <v>443</v>
      </c>
      <c r="M45" s="34"/>
      <c r="N45" s="5"/>
      <c r="O45" s="34" t="s">
        <v>443</v>
      </c>
      <c r="P45" s="34"/>
      <c r="Q45" s="34" t="str">
        <f t="shared" si="3"/>
        <v/>
      </c>
    </row>
    <row r="46" spans="1:17" ht="30">
      <c r="A46" s="5"/>
      <c r="B46" s="16" t="s">
        <v>198</v>
      </c>
      <c r="C46" s="16">
        <v>2005</v>
      </c>
      <c r="D46" s="16">
        <v>2005</v>
      </c>
      <c r="E46" s="16">
        <v>2005</v>
      </c>
      <c r="F46" s="16" t="s">
        <v>141</v>
      </c>
      <c r="G46" s="16" t="s">
        <v>19</v>
      </c>
      <c r="H46" s="16" t="s">
        <v>65</v>
      </c>
      <c r="I46" s="16" t="s">
        <v>122</v>
      </c>
      <c r="J46" s="34"/>
      <c r="K46" s="5"/>
      <c r="L46" s="34" t="s">
        <v>443</v>
      </c>
      <c r="M46" s="34"/>
      <c r="N46" s="5"/>
      <c r="O46" s="34" t="s">
        <v>443</v>
      </c>
      <c r="P46" s="34"/>
      <c r="Q46" s="34" t="str">
        <f t="shared" si="3"/>
        <v/>
      </c>
    </row>
    <row r="47" spans="1:17" ht="60">
      <c r="A47" s="5"/>
      <c r="B47" s="16" t="s">
        <v>81</v>
      </c>
      <c r="C47" s="16">
        <v>2006</v>
      </c>
      <c r="D47" s="16">
        <v>2006</v>
      </c>
      <c r="E47" s="16">
        <v>2006</v>
      </c>
      <c r="F47" s="16">
        <v>3</v>
      </c>
      <c r="G47" s="16" t="s">
        <v>60</v>
      </c>
      <c r="H47" s="16" t="s">
        <v>61</v>
      </c>
      <c r="I47" s="16" t="s">
        <v>62</v>
      </c>
      <c r="J47" s="34"/>
      <c r="K47" s="5"/>
      <c r="L47" s="34" t="s">
        <v>443</v>
      </c>
      <c r="M47" s="34"/>
      <c r="N47" s="5"/>
      <c r="O47" s="34" t="s">
        <v>443</v>
      </c>
      <c r="P47" s="34"/>
      <c r="Q47" s="34" t="str">
        <f t="shared" si="3"/>
        <v/>
      </c>
    </row>
    <row r="48" spans="1:17">
      <c r="A48" s="5"/>
      <c r="B48" s="16" t="s">
        <v>97</v>
      </c>
      <c r="C48" s="16">
        <v>2003</v>
      </c>
      <c r="D48" s="16">
        <v>2003</v>
      </c>
      <c r="E48" s="16">
        <v>2003</v>
      </c>
      <c r="F48" s="16" t="s">
        <v>34</v>
      </c>
      <c r="G48" s="16" t="s">
        <v>19</v>
      </c>
      <c r="H48" s="16" t="s">
        <v>98</v>
      </c>
      <c r="I48" s="16" t="s">
        <v>99</v>
      </c>
      <c r="J48" s="34"/>
      <c r="K48" s="5"/>
      <c r="L48" s="34" t="s">
        <v>443</v>
      </c>
      <c r="M48" s="34"/>
      <c r="N48" s="5"/>
      <c r="O48" s="34" t="s">
        <v>443</v>
      </c>
      <c r="P48" s="34"/>
      <c r="Q48" s="34" t="str">
        <f t="shared" si="3"/>
        <v/>
      </c>
    </row>
    <row r="50" spans="1:17" ht="18.75">
      <c r="A50" s="20" t="s">
        <v>445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17">
      <c r="A51" s="25" t="s">
        <v>434</v>
      </c>
      <c r="B51" s="25" t="s">
        <v>1</v>
      </c>
      <c r="C51" s="25" t="s">
        <v>2</v>
      </c>
      <c r="D51" s="25" t="s">
        <v>235</v>
      </c>
      <c r="E51" s="25" t="s">
        <v>236</v>
      </c>
      <c r="F51" s="25" t="s">
        <v>3</v>
      </c>
      <c r="G51" s="25" t="s">
        <v>4</v>
      </c>
      <c r="H51" s="25" t="s">
        <v>5</v>
      </c>
      <c r="I51" s="25" t="s">
        <v>6</v>
      </c>
      <c r="J51" s="27" t="s">
        <v>436</v>
      </c>
      <c r="K51" s="28"/>
      <c r="L51" s="29"/>
      <c r="M51" s="27" t="s">
        <v>440</v>
      </c>
      <c r="N51" s="28"/>
      <c r="O51" s="29"/>
      <c r="P51" s="25" t="s">
        <v>441</v>
      </c>
      <c r="Q51" s="25" t="s">
        <v>442</v>
      </c>
    </row>
    <row r="52" spans="1:17">
      <c r="A52" s="26"/>
      <c r="B52" s="26"/>
      <c r="C52" s="26"/>
      <c r="D52" s="26"/>
      <c r="E52" s="26"/>
      <c r="F52" s="26"/>
      <c r="G52" s="26"/>
      <c r="H52" s="26"/>
      <c r="I52" s="26"/>
      <c r="J52" s="30" t="s">
        <v>437</v>
      </c>
      <c r="K52" s="30" t="s">
        <v>438</v>
      </c>
      <c r="L52" s="30" t="s">
        <v>439</v>
      </c>
      <c r="M52" s="30" t="s">
        <v>437</v>
      </c>
      <c r="N52" s="30" t="s">
        <v>438</v>
      </c>
      <c r="O52" s="30" t="s">
        <v>439</v>
      </c>
      <c r="P52" s="26"/>
      <c r="Q52" s="26"/>
    </row>
    <row r="53" spans="1:17" ht="45">
      <c r="A53" s="31">
        <v>1</v>
      </c>
      <c r="B53" s="32" t="s">
        <v>446</v>
      </c>
      <c r="C53" s="32" t="s">
        <v>447</v>
      </c>
      <c r="D53" s="32">
        <v>2002</v>
      </c>
      <c r="E53" s="32">
        <v>2000</v>
      </c>
      <c r="F53" s="32" t="s">
        <v>448</v>
      </c>
      <c r="G53" s="32" t="s">
        <v>19</v>
      </c>
      <c r="H53" s="32" t="s">
        <v>29</v>
      </c>
      <c r="I53" s="32" t="s">
        <v>52</v>
      </c>
      <c r="J53" s="33">
        <v>136.94999694824219</v>
      </c>
      <c r="K53" s="31">
        <v>2</v>
      </c>
      <c r="L53" s="33">
        <f t="shared" ref="L53:L70" si="4">J53+K53</f>
        <v>138.94999694824219</v>
      </c>
      <c r="M53" s="33">
        <v>136.83999633789063</v>
      </c>
      <c r="N53" s="31">
        <v>4</v>
      </c>
      <c r="O53" s="33">
        <f t="shared" ref="O53:O70" si="5">M53+N53</f>
        <v>140.83999633789063</v>
      </c>
      <c r="P53" s="33">
        <f t="shared" ref="P53:P70" si="6">MIN(O53,L53)</f>
        <v>138.94999694824219</v>
      </c>
      <c r="Q53" s="33">
        <f t="shared" ref="Q53:Q70" si="7">IF( AND(ISNUMBER(P$53),ISNUMBER(P53)),(P53-P$53)/P$53*100,"")</f>
        <v>0</v>
      </c>
    </row>
    <row r="54" spans="1:17" ht="75">
      <c r="A54" s="5">
        <v>2</v>
      </c>
      <c r="B54" s="16" t="s">
        <v>449</v>
      </c>
      <c r="C54" s="16" t="s">
        <v>450</v>
      </c>
      <c r="D54" s="16">
        <v>2005</v>
      </c>
      <c r="E54" s="16">
        <v>2004</v>
      </c>
      <c r="F54" s="16" t="s">
        <v>451</v>
      </c>
      <c r="G54" s="16" t="s">
        <v>19</v>
      </c>
      <c r="H54" s="16" t="s">
        <v>29</v>
      </c>
      <c r="I54" s="16" t="s">
        <v>359</v>
      </c>
      <c r="J54" s="34">
        <v>138.97000122070312</v>
      </c>
      <c r="K54" s="5">
        <v>2</v>
      </c>
      <c r="L54" s="34">
        <f t="shared" si="4"/>
        <v>140.97000122070312</v>
      </c>
      <c r="M54" s="34">
        <v>154.74000549316406</v>
      </c>
      <c r="N54" s="5">
        <v>6</v>
      </c>
      <c r="O54" s="34">
        <f t="shared" si="5"/>
        <v>160.74000549316406</v>
      </c>
      <c r="P54" s="34">
        <f t="shared" si="6"/>
        <v>140.97000122070312</v>
      </c>
      <c r="Q54" s="34">
        <f t="shared" si="7"/>
        <v>1.4537634521959533</v>
      </c>
    </row>
    <row r="55" spans="1:17" ht="30">
      <c r="A55" s="5">
        <v>3</v>
      </c>
      <c r="B55" s="16" t="s">
        <v>452</v>
      </c>
      <c r="C55" s="16" t="s">
        <v>453</v>
      </c>
      <c r="D55" s="16">
        <v>2004</v>
      </c>
      <c r="E55" s="16">
        <v>2004</v>
      </c>
      <c r="F55" s="16" t="s">
        <v>454</v>
      </c>
      <c r="G55" s="16" t="s">
        <v>12</v>
      </c>
      <c r="H55" s="16" t="s">
        <v>13</v>
      </c>
      <c r="I55" s="16" t="s">
        <v>14</v>
      </c>
      <c r="J55" s="34">
        <v>150.83000183105469</v>
      </c>
      <c r="K55" s="5">
        <v>0</v>
      </c>
      <c r="L55" s="34">
        <f t="shared" si="4"/>
        <v>150.83000183105469</v>
      </c>
      <c r="M55" s="34">
        <v>146.39999389648437</v>
      </c>
      <c r="N55" s="5">
        <v>8</v>
      </c>
      <c r="O55" s="34">
        <f t="shared" si="5"/>
        <v>154.39999389648437</v>
      </c>
      <c r="P55" s="34">
        <f t="shared" si="6"/>
        <v>150.83000183105469</v>
      </c>
      <c r="Q55" s="34">
        <f t="shared" si="7"/>
        <v>8.5498417731075662</v>
      </c>
    </row>
    <row r="56" spans="1:17" ht="60">
      <c r="A56" s="5">
        <v>4</v>
      </c>
      <c r="B56" s="16" t="s">
        <v>455</v>
      </c>
      <c r="C56" s="16" t="s">
        <v>456</v>
      </c>
      <c r="D56" s="16">
        <v>2004</v>
      </c>
      <c r="E56" s="16">
        <v>2002</v>
      </c>
      <c r="F56" s="16" t="s">
        <v>457</v>
      </c>
      <c r="G56" s="16" t="s">
        <v>19</v>
      </c>
      <c r="H56" s="16" t="s">
        <v>350</v>
      </c>
      <c r="I56" s="16" t="s">
        <v>57</v>
      </c>
      <c r="J56" s="34">
        <v>163.13999938964844</v>
      </c>
      <c r="K56" s="5">
        <v>0</v>
      </c>
      <c r="L56" s="34">
        <f t="shared" si="4"/>
        <v>163.13999938964844</v>
      </c>
      <c r="M56" s="34">
        <v>261.6400146484375</v>
      </c>
      <c r="N56" s="5">
        <v>54</v>
      </c>
      <c r="O56" s="34">
        <f t="shared" si="5"/>
        <v>315.6400146484375</v>
      </c>
      <c r="P56" s="34">
        <f t="shared" si="6"/>
        <v>163.13999938964844</v>
      </c>
      <c r="Q56" s="34">
        <f t="shared" si="7"/>
        <v>17.409142117805761</v>
      </c>
    </row>
    <row r="57" spans="1:17" ht="60">
      <c r="A57" s="5">
        <v>5</v>
      </c>
      <c r="B57" s="16" t="s">
        <v>458</v>
      </c>
      <c r="C57" s="16" t="s">
        <v>456</v>
      </c>
      <c r="D57" s="16">
        <v>2004</v>
      </c>
      <c r="E57" s="16">
        <v>2002</v>
      </c>
      <c r="F57" s="16" t="s">
        <v>459</v>
      </c>
      <c r="G57" s="16" t="s">
        <v>19</v>
      </c>
      <c r="H57" s="16" t="s">
        <v>29</v>
      </c>
      <c r="I57" s="16" t="s">
        <v>298</v>
      </c>
      <c r="J57" s="34">
        <v>177.11000061035156</v>
      </c>
      <c r="K57" s="5">
        <v>2</v>
      </c>
      <c r="L57" s="34">
        <f t="shared" si="4"/>
        <v>179.11000061035156</v>
      </c>
      <c r="M57" s="34">
        <v>224.88999938964844</v>
      </c>
      <c r="N57" s="5">
        <v>112</v>
      </c>
      <c r="O57" s="34">
        <f t="shared" si="5"/>
        <v>336.88999938964844</v>
      </c>
      <c r="P57" s="34">
        <f t="shared" si="6"/>
        <v>179.11000061035156</v>
      </c>
      <c r="Q57" s="34">
        <f t="shared" si="7"/>
        <v>28.902486177864883</v>
      </c>
    </row>
    <row r="58" spans="1:17" ht="75">
      <c r="A58" s="5">
        <v>6</v>
      </c>
      <c r="B58" s="16" t="s">
        <v>460</v>
      </c>
      <c r="C58" s="16" t="s">
        <v>461</v>
      </c>
      <c r="D58" s="16">
        <v>2007</v>
      </c>
      <c r="E58" s="16">
        <v>2007</v>
      </c>
      <c r="F58" s="16" t="s">
        <v>462</v>
      </c>
      <c r="G58" s="16" t="s">
        <v>19</v>
      </c>
      <c r="H58" s="16" t="s">
        <v>29</v>
      </c>
      <c r="I58" s="16" t="s">
        <v>318</v>
      </c>
      <c r="J58" s="34">
        <v>190.91999816894531</v>
      </c>
      <c r="K58" s="5">
        <v>2</v>
      </c>
      <c r="L58" s="34">
        <f t="shared" si="4"/>
        <v>192.91999816894531</v>
      </c>
      <c r="M58" s="34">
        <v>231.82000732421875</v>
      </c>
      <c r="N58" s="5">
        <v>8</v>
      </c>
      <c r="O58" s="34">
        <f t="shared" si="5"/>
        <v>239.82000732421875</v>
      </c>
      <c r="P58" s="34">
        <f t="shared" si="6"/>
        <v>192.91999816894531</v>
      </c>
      <c r="Q58" s="34">
        <f t="shared" si="7"/>
        <v>38.841311555268717</v>
      </c>
    </row>
    <row r="59" spans="1:17" ht="75">
      <c r="A59" s="5">
        <v>7</v>
      </c>
      <c r="B59" s="16" t="s">
        <v>463</v>
      </c>
      <c r="C59" s="16" t="s">
        <v>464</v>
      </c>
      <c r="D59" s="16">
        <v>2006</v>
      </c>
      <c r="E59" s="16">
        <v>2005</v>
      </c>
      <c r="F59" s="16" t="s">
        <v>465</v>
      </c>
      <c r="G59" s="16" t="s">
        <v>19</v>
      </c>
      <c r="H59" s="16" t="s">
        <v>292</v>
      </c>
      <c r="I59" s="16" t="s">
        <v>293</v>
      </c>
      <c r="J59" s="34">
        <v>237.36000061035156</v>
      </c>
      <c r="K59" s="5">
        <v>2</v>
      </c>
      <c r="L59" s="34">
        <f t="shared" si="4"/>
        <v>239.36000061035156</v>
      </c>
      <c r="M59" s="34"/>
      <c r="N59" s="5"/>
      <c r="O59" s="34" t="s">
        <v>444</v>
      </c>
      <c r="P59" s="34">
        <f t="shared" si="6"/>
        <v>239.36000061035156</v>
      </c>
      <c r="Q59" s="34">
        <f t="shared" si="7"/>
        <v>72.263408324874831</v>
      </c>
    </row>
    <row r="60" spans="1:17" ht="75">
      <c r="A60" s="5">
        <v>8</v>
      </c>
      <c r="B60" s="16" t="s">
        <v>466</v>
      </c>
      <c r="C60" s="16" t="s">
        <v>467</v>
      </c>
      <c r="D60" s="16">
        <v>2007</v>
      </c>
      <c r="E60" s="16">
        <v>2005</v>
      </c>
      <c r="F60" s="16" t="s">
        <v>468</v>
      </c>
      <c r="G60" s="16" t="s">
        <v>19</v>
      </c>
      <c r="H60" s="16" t="s">
        <v>29</v>
      </c>
      <c r="I60" s="16" t="s">
        <v>327</v>
      </c>
      <c r="J60" s="34">
        <v>247.32000732421875</v>
      </c>
      <c r="K60" s="5">
        <v>4</v>
      </c>
      <c r="L60" s="34">
        <f t="shared" si="4"/>
        <v>251.32000732421875</v>
      </c>
      <c r="M60" s="34">
        <v>311.42001342773437</v>
      </c>
      <c r="N60" s="5">
        <v>210</v>
      </c>
      <c r="O60" s="34">
        <f t="shared" si="5"/>
        <v>521.42001342773437</v>
      </c>
      <c r="P60" s="34">
        <f t="shared" si="6"/>
        <v>251.32000732421875</v>
      </c>
      <c r="Q60" s="34">
        <f t="shared" si="7"/>
        <v>80.870826084172947</v>
      </c>
    </row>
    <row r="61" spans="1:17" ht="60">
      <c r="A61" s="5"/>
      <c r="B61" s="16" t="s">
        <v>469</v>
      </c>
      <c r="C61" s="16" t="s">
        <v>470</v>
      </c>
      <c r="D61" s="16">
        <v>2003</v>
      </c>
      <c r="E61" s="16">
        <v>2003</v>
      </c>
      <c r="F61" s="16" t="s">
        <v>454</v>
      </c>
      <c r="G61" s="16" t="s">
        <v>19</v>
      </c>
      <c r="H61" s="16" t="s">
        <v>71</v>
      </c>
      <c r="I61" s="16" t="s">
        <v>72</v>
      </c>
      <c r="J61" s="34"/>
      <c r="K61" s="5"/>
      <c r="L61" s="34" t="s">
        <v>443</v>
      </c>
      <c r="M61" s="34"/>
      <c r="N61" s="5"/>
      <c r="O61" s="34" t="s">
        <v>443</v>
      </c>
      <c r="P61" s="34"/>
      <c r="Q61" s="34" t="str">
        <f t="shared" si="7"/>
        <v/>
      </c>
    </row>
    <row r="62" spans="1:17" ht="45">
      <c r="A62" s="5"/>
      <c r="B62" s="16" t="s">
        <v>471</v>
      </c>
      <c r="C62" s="16" t="s">
        <v>472</v>
      </c>
      <c r="D62" s="16">
        <v>2005</v>
      </c>
      <c r="E62" s="16">
        <v>2005</v>
      </c>
      <c r="F62" s="16" t="s">
        <v>473</v>
      </c>
      <c r="G62" s="16" t="s">
        <v>19</v>
      </c>
      <c r="H62" s="16" t="s">
        <v>29</v>
      </c>
      <c r="I62" s="16" t="s">
        <v>77</v>
      </c>
      <c r="J62" s="34"/>
      <c r="K62" s="5"/>
      <c r="L62" s="34" t="s">
        <v>443</v>
      </c>
      <c r="M62" s="34"/>
      <c r="N62" s="5"/>
      <c r="O62" s="34" t="s">
        <v>443</v>
      </c>
      <c r="P62" s="34"/>
      <c r="Q62" s="34" t="str">
        <f t="shared" si="7"/>
        <v/>
      </c>
    </row>
    <row r="63" spans="1:17" ht="45">
      <c r="A63" s="5"/>
      <c r="B63" s="16" t="s">
        <v>474</v>
      </c>
      <c r="C63" s="16" t="s">
        <v>475</v>
      </c>
      <c r="D63" s="16">
        <v>2008</v>
      </c>
      <c r="E63" s="16">
        <v>2008</v>
      </c>
      <c r="F63" s="16" t="s">
        <v>465</v>
      </c>
      <c r="G63" s="16" t="s">
        <v>19</v>
      </c>
      <c r="H63" s="16" t="s">
        <v>46</v>
      </c>
      <c r="I63" s="16" t="s">
        <v>25</v>
      </c>
      <c r="J63" s="34"/>
      <c r="K63" s="5"/>
      <c r="L63" s="34" t="s">
        <v>443</v>
      </c>
      <c r="M63" s="34"/>
      <c r="N63" s="5"/>
      <c r="O63" s="34" t="s">
        <v>443</v>
      </c>
      <c r="P63" s="34"/>
      <c r="Q63" s="34" t="str">
        <f t="shared" si="7"/>
        <v/>
      </c>
    </row>
    <row r="64" spans="1:17" ht="45">
      <c r="A64" s="5"/>
      <c r="B64" s="16" t="s">
        <v>476</v>
      </c>
      <c r="C64" s="16" t="s">
        <v>477</v>
      </c>
      <c r="D64" s="16">
        <v>2006</v>
      </c>
      <c r="E64" s="16">
        <v>2006</v>
      </c>
      <c r="F64" s="16" t="s">
        <v>465</v>
      </c>
      <c r="G64" s="16" t="s">
        <v>19</v>
      </c>
      <c r="H64" s="16" t="s">
        <v>29</v>
      </c>
      <c r="I64" s="16" t="s">
        <v>25</v>
      </c>
      <c r="J64" s="34"/>
      <c r="K64" s="5"/>
      <c r="L64" s="34" t="s">
        <v>443</v>
      </c>
      <c r="M64" s="34"/>
      <c r="N64" s="5"/>
      <c r="O64" s="34" t="s">
        <v>443</v>
      </c>
      <c r="P64" s="34"/>
      <c r="Q64" s="34" t="str">
        <f t="shared" si="7"/>
        <v/>
      </c>
    </row>
    <row r="65" spans="1:17" ht="30">
      <c r="A65" s="5"/>
      <c r="B65" s="16" t="s">
        <v>478</v>
      </c>
      <c r="C65" s="16" t="s">
        <v>453</v>
      </c>
      <c r="D65" s="16">
        <v>2004</v>
      </c>
      <c r="E65" s="16">
        <v>2004</v>
      </c>
      <c r="F65" s="16" t="s">
        <v>479</v>
      </c>
      <c r="G65" s="16" t="s">
        <v>19</v>
      </c>
      <c r="H65" s="16" t="s">
        <v>65</v>
      </c>
      <c r="I65" s="16" t="s">
        <v>166</v>
      </c>
      <c r="J65" s="34"/>
      <c r="K65" s="5"/>
      <c r="L65" s="34" t="s">
        <v>443</v>
      </c>
      <c r="M65" s="34"/>
      <c r="N65" s="5"/>
      <c r="O65" s="34" t="s">
        <v>443</v>
      </c>
      <c r="P65" s="34"/>
      <c r="Q65" s="34" t="str">
        <f t="shared" si="7"/>
        <v/>
      </c>
    </row>
    <row r="66" spans="1:17" ht="45">
      <c r="A66" s="5"/>
      <c r="B66" s="16" t="s">
        <v>480</v>
      </c>
      <c r="C66" s="16" t="s">
        <v>481</v>
      </c>
      <c r="D66" s="16">
        <v>2007</v>
      </c>
      <c r="E66" s="16">
        <v>2005</v>
      </c>
      <c r="F66" s="16" t="s">
        <v>465</v>
      </c>
      <c r="G66" s="16" t="s">
        <v>19</v>
      </c>
      <c r="H66" s="16" t="s">
        <v>29</v>
      </c>
      <c r="I66" s="16" t="s">
        <v>25</v>
      </c>
      <c r="J66" s="34"/>
      <c r="K66" s="5"/>
      <c r="L66" s="34" t="s">
        <v>443</v>
      </c>
      <c r="M66" s="34"/>
      <c r="N66" s="5"/>
      <c r="O66" s="34" t="s">
        <v>443</v>
      </c>
      <c r="P66" s="34"/>
      <c r="Q66" s="34" t="str">
        <f t="shared" si="7"/>
        <v/>
      </c>
    </row>
    <row r="67" spans="1:17" ht="60">
      <c r="A67" s="5"/>
      <c r="B67" s="16" t="s">
        <v>482</v>
      </c>
      <c r="C67" s="16" t="s">
        <v>483</v>
      </c>
      <c r="D67" s="16">
        <v>2004</v>
      </c>
      <c r="E67" s="16">
        <v>2002</v>
      </c>
      <c r="F67" s="16" t="s">
        <v>484</v>
      </c>
      <c r="G67" s="16" t="s">
        <v>19</v>
      </c>
      <c r="H67" s="16" t="s">
        <v>29</v>
      </c>
      <c r="I67" s="16" t="s">
        <v>341</v>
      </c>
      <c r="J67" s="34"/>
      <c r="K67" s="5"/>
      <c r="L67" s="34" t="s">
        <v>443</v>
      </c>
      <c r="M67" s="34"/>
      <c r="N67" s="5"/>
      <c r="O67" s="34" t="s">
        <v>443</v>
      </c>
      <c r="P67" s="34"/>
      <c r="Q67" s="34" t="str">
        <f t="shared" si="7"/>
        <v/>
      </c>
    </row>
    <row r="68" spans="1:17" ht="60">
      <c r="A68" s="5"/>
      <c r="B68" s="16" t="s">
        <v>485</v>
      </c>
      <c r="C68" s="16" t="s">
        <v>486</v>
      </c>
      <c r="D68" s="16">
        <v>2008</v>
      </c>
      <c r="E68" s="16">
        <v>2004</v>
      </c>
      <c r="F68" s="16" t="s">
        <v>465</v>
      </c>
      <c r="G68" s="16" t="s">
        <v>19</v>
      </c>
      <c r="H68" s="16" t="s">
        <v>29</v>
      </c>
      <c r="I68" s="16" t="s">
        <v>322</v>
      </c>
      <c r="J68" s="34"/>
      <c r="K68" s="5"/>
      <c r="L68" s="34" t="s">
        <v>443</v>
      </c>
      <c r="M68" s="34"/>
      <c r="N68" s="5"/>
      <c r="O68" s="34" t="s">
        <v>443</v>
      </c>
      <c r="P68" s="34"/>
      <c r="Q68" s="34" t="str">
        <f t="shared" si="7"/>
        <v/>
      </c>
    </row>
    <row r="69" spans="1:17" ht="45">
      <c r="A69" s="5"/>
      <c r="B69" s="16" t="s">
        <v>487</v>
      </c>
      <c r="C69" s="16" t="s">
        <v>475</v>
      </c>
      <c r="D69" s="16">
        <v>2008</v>
      </c>
      <c r="E69" s="16">
        <v>2008</v>
      </c>
      <c r="F69" s="16" t="s">
        <v>465</v>
      </c>
      <c r="G69" s="16" t="s">
        <v>19</v>
      </c>
      <c r="H69" s="16" t="s">
        <v>65</v>
      </c>
      <c r="I69" s="16" t="s">
        <v>127</v>
      </c>
      <c r="J69" s="34"/>
      <c r="K69" s="5"/>
      <c r="L69" s="34" t="s">
        <v>443</v>
      </c>
      <c r="M69" s="34"/>
      <c r="N69" s="5"/>
      <c r="O69" s="34" t="s">
        <v>443</v>
      </c>
      <c r="P69" s="34"/>
      <c r="Q69" s="34" t="str">
        <f t="shared" si="7"/>
        <v/>
      </c>
    </row>
    <row r="70" spans="1:17" ht="60">
      <c r="A70" s="5"/>
      <c r="B70" s="16" t="s">
        <v>488</v>
      </c>
      <c r="C70" s="16" t="s">
        <v>489</v>
      </c>
      <c r="D70" s="16">
        <v>2003</v>
      </c>
      <c r="E70" s="16">
        <v>2002</v>
      </c>
      <c r="F70" s="16" t="s">
        <v>490</v>
      </c>
      <c r="G70" s="16" t="s">
        <v>19</v>
      </c>
      <c r="H70" s="16" t="s">
        <v>29</v>
      </c>
      <c r="I70" s="16" t="s">
        <v>57</v>
      </c>
      <c r="J70" s="34"/>
      <c r="K70" s="5"/>
      <c r="L70" s="34" t="s">
        <v>443</v>
      </c>
      <c r="M70" s="34"/>
      <c r="N70" s="5"/>
      <c r="O70" s="34" t="s">
        <v>443</v>
      </c>
      <c r="P70" s="34"/>
      <c r="Q70" s="34" t="str">
        <f t="shared" si="7"/>
        <v/>
      </c>
    </row>
    <row r="72" spans="1:17" ht="18.75">
      <c r="A72" s="20" t="s">
        <v>491</v>
      </c>
      <c r="B72" s="20"/>
      <c r="C72" s="20"/>
      <c r="D72" s="20"/>
      <c r="E72" s="20"/>
      <c r="F72" s="20"/>
      <c r="G72" s="20"/>
      <c r="H72" s="20"/>
      <c r="I72" s="20"/>
      <c r="J72" s="20"/>
    </row>
    <row r="73" spans="1:17">
      <c r="A73" s="25" t="s">
        <v>434</v>
      </c>
      <c r="B73" s="25" t="s">
        <v>1</v>
      </c>
      <c r="C73" s="25" t="s">
        <v>2</v>
      </c>
      <c r="D73" s="25" t="s">
        <v>235</v>
      </c>
      <c r="E73" s="25" t="s">
        <v>236</v>
      </c>
      <c r="F73" s="25" t="s">
        <v>3</v>
      </c>
      <c r="G73" s="25" t="s">
        <v>4</v>
      </c>
      <c r="H73" s="25" t="s">
        <v>5</v>
      </c>
      <c r="I73" s="25" t="s">
        <v>6</v>
      </c>
      <c r="J73" s="27" t="s">
        <v>436</v>
      </c>
      <c r="K73" s="28"/>
      <c r="L73" s="29"/>
      <c r="M73" s="27" t="s">
        <v>440</v>
      </c>
      <c r="N73" s="28"/>
      <c r="O73" s="29"/>
      <c r="P73" s="25" t="s">
        <v>441</v>
      </c>
      <c r="Q73" s="25" t="s">
        <v>442</v>
      </c>
    </row>
    <row r="74" spans="1:17">
      <c r="A74" s="26"/>
      <c r="B74" s="26"/>
      <c r="C74" s="26"/>
      <c r="D74" s="26"/>
      <c r="E74" s="26"/>
      <c r="F74" s="26"/>
      <c r="G74" s="26"/>
      <c r="H74" s="26"/>
      <c r="I74" s="26"/>
      <c r="J74" s="30" t="s">
        <v>437</v>
      </c>
      <c r="K74" s="30" t="s">
        <v>438</v>
      </c>
      <c r="L74" s="30" t="s">
        <v>439</v>
      </c>
      <c r="M74" s="30" t="s">
        <v>437</v>
      </c>
      <c r="N74" s="30" t="s">
        <v>438</v>
      </c>
      <c r="O74" s="30" t="s">
        <v>439</v>
      </c>
      <c r="P74" s="26"/>
      <c r="Q74" s="26"/>
    </row>
    <row r="75" spans="1:17" ht="75">
      <c r="A75" s="31">
        <v>1</v>
      </c>
      <c r="B75" s="32" t="s">
        <v>173</v>
      </c>
      <c r="C75" s="32">
        <v>2005</v>
      </c>
      <c r="D75" s="32">
        <v>2005</v>
      </c>
      <c r="E75" s="32">
        <v>2005</v>
      </c>
      <c r="F75" s="32">
        <v>2</v>
      </c>
      <c r="G75" s="32" t="s">
        <v>19</v>
      </c>
      <c r="H75" s="32" t="s">
        <v>170</v>
      </c>
      <c r="I75" s="32" t="s">
        <v>174</v>
      </c>
      <c r="J75" s="33">
        <v>98.069999694824219</v>
      </c>
      <c r="K75" s="31">
        <v>0</v>
      </c>
      <c r="L75" s="33">
        <f t="shared" ref="L75:L93" si="8">J75+K75</f>
        <v>98.069999694824219</v>
      </c>
      <c r="M75" s="33"/>
      <c r="N75" s="31"/>
      <c r="O75" s="33" t="s">
        <v>443</v>
      </c>
      <c r="P75" s="33">
        <f t="shared" ref="P75:P93" si="9">MIN(O75,L75)</f>
        <v>98.069999694824219</v>
      </c>
      <c r="Q75" s="33">
        <f t="shared" ref="Q75:Q93" si="10">IF( AND(ISNUMBER(P$75),ISNUMBER(P75)),(P75-P$75)/P$75*100,"")</f>
        <v>0</v>
      </c>
    </row>
    <row r="76" spans="1:17" ht="75">
      <c r="A76" s="5">
        <v>2</v>
      </c>
      <c r="B76" s="16" t="s">
        <v>168</v>
      </c>
      <c r="C76" s="16">
        <v>2001</v>
      </c>
      <c r="D76" s="16">
        <v>2001</v>
      </c>
      <c r="E76" s="16">
        <v>2001</v>
      </c>
      <c r="F76" s="16" t="s">
        <v>169</v>
      </c>
      <c r="G76" s="16" t="s">
        <v>19</v>
      </c>
      <c r="H76" s="16" t="s">
        <v>170</v>
      </c>
      <c r="I76" s="16" t="s">
        <v>171</v>
      </c>
      <c r="J76" s="34">
        <v>113.59999847412109</v>
      </c>
      <c r="K76" s="5">
        <v>50</v>
      </c>
      <c r="L76" s="34">
        <f t="shared" si="8"/>
        <v>163.59999847412109</v>
      </c>
      <c r="M76" s="34">
        <v>104.41000366210937</v>
      </c>
      <c r="N76" s="5">
        <v>0</v>
      </c>
      <c r="O76" s="34">
        <f t="shared" ref="O75:O93" si="11">M76+N76</f>
        <v>104.41000366210937</v>
      </c>
      <c r="P76" s="34">
        <f t="shared" si="9"/>
        <v>104.41000366210937</v>
      </c>
      <c r="Q76" s="34">
        <f t="shared" si="10"/>
        <v>6.4647741276782718</v>
      </c>
    </row>
    <row r="77" spans="1:17" ht="30">
      <c r="A77" s="5">
        <v>3</v>
      </c>
      <c r="B77" s="16" t="s">
        <v>42</v>
      </c>
      <c r="C77" s="16">
        <v>2001</v>
      </c>
      <c r="D77" s="16">
        <v>2001</v>
      </c>
      <c r="E77" s="16">
        <v>2001</v>
      </c>
      <c r="F77" s="16">
        <v>2</v>
      </c>
      <c r="G77" s="16" t="s">
        <v>12</v>
      </c>
      <c r="H77" s="16" t="s">
        <v>13</v>
      </c>
      <c r="I77" s="16" t="s">
        <v>14</v>
      </c>
      <c r="J77" s="34">
        <v>127.83000183105469</v>
      </c>
      <c r="K77" s="5">
        <v>0</v>
      </c>
      <c r="L77" s="34">
        <f t="shared" si="8"/>
        <v>127.83000183105469</v>
      </c>
      <c r="M77" s="34">
        <v>122.19000244140625</v>
      </c>
      <c r="N77" s="5">
        <v>2</v>
      </c>
      <c r="O77" s="34">
        <f t="shared" si="11"/>
        <v>124.19000244140625</v>
      </c>
      <c r="P77" s="34">
        <f t="shared" si="9"/>
        <v>124.19000244140625</v>
      </c>
      <c r="Q77" s="34">
        <f t="shared" si="10"/>
        <v>26.634039795924004</v>
      </c>
    </row>
    <row r="78" spans="1:17" ht="30">
      <c r="A78" s="5">
        <v>4</v>
      </c>
      <c r="B78" s="16" t="s">
        <v>101</v>
      </c>
      <c r="C78" s="16">
        <v>2001</v>
      </c>
      <c r="D78" s="16">
        <v>2001</v>
      </c>
      <c r="E78" s="16">
        <v>2001</v>
      </c>
      <c r="F78" s="16">
        <v>3</v>
      </c>
      <c r="G78" s="16" t="s">
        <v>12</v>
      </c>
      <c r="H78" s="16" t="s">
        <v>13</v>
      </c>
      <c r="I78" s="16" t="s">
        <v>14</v>
      </c>
      <c r="J78" s="34">
        <v>133.44999694824219</v>
      </c>
      <c r="K78" s="5">
        <v>0</v>
      </c>
      <c r="L78" s="34">
        <f t="shared" si="8"/>
        <v>133.44999694824219</v>
      </c>
      <c r="M78" s="34">
        <v>154.11000061035156</v>
      </c>
      <c r="N78" s="5">
        <v>2</v>
      </c>
      <c r="O78" s="34">
        <f t="shared" si="11"/>
        <v>156.11000061035156</v>
      </c>
      <c r="P78" s="34">
        <f t="shared" si="9"/>
        <v>133.44999694824219</v>
      </c>
      <c r="Q78" s="34">
        <f t="shared" si="10"/>
        <v>36.076269362204556</v>
      </c>
    </row>
    <row r="79" spans="1:17" ht="45">
      <c r="A79" s="5">
        <v>5</v>
      </c>
      <c r="B79" s="16" t="s">
        <v>126</v>
      </c>
      <c r="C79" s="16">
        <v>2005</v>
      </c>
      <c r="D79" s="16">
        <v>2005</v>
      </c>
      <c r="E79" s="16">
        <v>2005</v>
      </c>
      <c r="F79" s="16" t="s">
        <v>34</v>
      </c>
      <c r="G79" s="16" t="s">
        <v>19</v>
      </c>
      <c r="H79" s="16" t="s">
        <v>65</v>
      </c>
      <c r="I79" s="16" t="s">
        <v>127</v>
      </c>
      <c r="J79" s="34">
        <v>141.75999450683594</v>
      </c>
      <c r="K79" s="5">
        <v>2</v>
      </c>
      <c r="L79" s="34">
        <f t="shared" si="8"/>
        <v>143.75999450683594</v>
      </c>
      <c r="M79" s="34">
        <v>151.36000061035156</v>
      </c>
      <c r="N79" s="5">
        <v>54</v>
      </c>
      <c r="O79" s="34">
        <f t="shared" si="11"/>
        <v>205.36000061035156</v>
      </c>
      <c r="P79" s="34">
        <f t="shared" si="9"/>
        <v>143.75999450683594</v>
      </c>
      <c r="Q79" s="34">
        <f t="shared" si="10"/>
        <v>46.589165855195851</v>
      </c>
    </row>
    <row r="80" spans="1:17" ht="45">
      <c r="A80" s="5">
        <v>6</v>
      </c>
      <c r="B80" s="16" t="s">
        <v>129</v>
      </c>
      <c r="C80" s="16">
        <v>2006</v>
      </c>
      <c r="D80" s="16">
        <v>2006</v>
      </c>
      <c r="E80" s="16">
        <v>2006</v>
      </c>
      <c r="F80" s="16">
        <v>3</v>
      </c>
      <c r="G80" s="16" t="s">
        <v>19</v>
      </c>
      <c r="H80" s="16" t="s">
        <v>65</v>
      </c>
      <c r="I80" s="16" t="s">
        <v>127</v>
      </c>
      <c r="J80" s="34">
        <v>148</v>
      </c>
      <c r="K80" s="5">
        <v>0</v>
      </c>
      <c r="L80" s="34">
        <f t="shared" si="8"/>
        <v>148</v>
      </c>
      <c r="M80" s="34">
        <v>154.35000610351562</v>
      </c>
      <c r="N80" s="5">
        <v>8</v>
      </c>
      <c r="O80" s="34">
        <f t="shared" si="11"/>
        <v>162.35000610351562</v>
      </c>
      <c r="P80" s="34">
        <f t="shared" si="9"/>
        <v>148</v>
      </c>
      <c r="Q80" s="34">
        <f t="shared" si="10"/>
        <v>50.912613908992299</v>
      </c>
    </row>
    <row r="81" spans="1:17" ht="60">
      <c r="A81" s="5">
        <v>7</v>
      </c>
      <c r="B81" s="16" t="s">
        <v>68</v>
      </c>
      <c r="C81" s="16">
        <v>2003</v>
      </c>
      <c r="D81" s="16">
        <v>2003</v>
      </c>
      <c r="E81" s="16">
        <v>2003</v>
      </c>
      <c r="F81" s="16">
        <v>3</v>
      </c>
      <c r="G81" s="16" t="s">
        <v>19</v>
      </c>
      <c r="H81" s="16" t="s">
        <v>29</v>
      </c>
      <c r="I81" s="16" t="s">
        <v>57</v>
      </c>
      <c r="J81" s="34">
        <v>146.19000244140625</v>
      </c>
      <c r="K81" s="5">
        <v>4</v>
      </c>
      <c r="L81" s="34">
        <f t="shared" si="8"/>
        <v>150.19000244140625</v>
      </c>
      <c r="M81" s="34">
        <v>142.83999633789062</v>
      </c>
      <c r="N81" s="5">
        <v>6</v>
      </c>
      <c r="O81" s="34">
        <f t="shared" si="11"/>
        <v>148.83999633789062</v>
      </c>
      <c r="P81" s="34">
        <f t="shared" si="9"/>
        <v>148.83999633789062</v>
      </c>
      <c r="Q81" s="34">
        <f t="shared" si="10"/>
        <v>51.769141226729168</v>
      </c>
    </row>
    <row r="82" spans="1:17" ht="30">
      <c r="A82" s="5">
        <v>8</v>
      </c>
      <c r="B82" s="16" t="s">
        <v>204</v>
      </c>
      <c r="C82" s="16">
        <v>2006</v>
      </c>
      <c r="D82" s="16">
        <v>2006</v>
      </c>
      <c r="E82" s="16">
        <v>2006</v>
      </c>
      <c r="F82" s="16" t="s">
        <v>34</v>
      </c>
      <c r="G82" s="16" t="s">
        <v>19</v>
      </c>
      <c r="H82" s="16" t="s">
        <v>65</v>
      </c>
      <c r="I82" s="16" t="s">
        <v>122</v>
      </c>
      <c r="J82" s="34">
        <v>147.39999389648437</v>
      </c>
      <c r="K82" s="5">
        <v>2</v>
      </c>
      <c r="L82" s="34">
        <f t="shared" si="8"/>
        <v>149.39999389648437</v>
      </c>
      <c r="M82" s="34">
        <v>148.52999877929687</v>
      </c>
      <c r="N82" s="5">
        <v>8</v>
      </c>
      <c r="O82" s="34">
        <f t="shared" si="11"/>
        <v>156.52999877929687</v>
      </c>
      <c r="P82" s="34">
        <f t="shared" si="9"/>
        <v>149.39999389648437</v>
      </c>
      <c r="Q82" s="34">
        <f t="shared" si="10"/>
        <v>52.340159438553734</v>
      </c>
    </row>
    <row r="83" spans="1:17" ht="60">
      <c r="A83" s="5">
        <v>9</v>
      </c>
      <c r="B83" s="16" t="s">
        <v>56</v>
      </c>
      <c r="C83" s="16">
        <v>2007</v>
      </c>
      <c r="D83" s="16">
        <v>2007</v>
      </c>
      <c r="E83" s="16">
        <v>2007</v>
      </c>
      <c r="F83" s="16" t="s">
        <v>40</v>
      </c>
      <c r="G83" s="16" t="s">
        <v>19</v>
      </c>
      <c r="H83" s="16" t="s">
        <v>29</v>
      </c>
      <c r="I83" s="16" t="s">
        <v>57</v>
      </c>
      <c r="J83" s="34">
        <v>156.27000427246094</v>
      </c>
      <c r="K83" s="5">
        <v>0</v>
      </c>
      <c r="L83" s="34">
        <f t="shared" si="8"/>
        <v>156.27000427246094</v>
      </c>
      <c r="M83" s="34">
        <v>169.22000122070313</v>
      </c>
      <c r="N83" s="5">
        <v>0</v>
      </c>
      <c r="O83" s="34">
        <f t="shared" si="11"/>
        <v>169.22000122070313</v>
      </c>
      <c r="P83" s="34">
        <f t="shared" si="9"/>
        <v>156.27000427246094</v>
      </c>
      <c r="Q83" s="34">
        <f t="shared" si="10"/>
        <v>59.34537040761132</v>
      </c>
    </row>
    <row r="84" spans="1:17" ht="30">
      <c r="A84" s="5">
        <v>10</v>
      </c>
      <c r="B84" s="16" t="s">
        <v>158</v>
      </c>
      <c r="C84" s="16">
        <v>2007</v>
      </c>
      <c r="D84" s="16">
        <v>2007</v>
      </c>
      <c r="E84" s="16">
        <v>2007</v>
      </c>
      <c r="F84" s="16" t="s">
        <v>34</v>
      </c>
      <c r="G84" s="16" t="s">
        <v>159</v>
      </c>
      <c r="H84" s="16" t="s">
        <v>160</v>
      </c>
      <c r="I84" s="16" t="s">
        <v>161</v>
      </c>
      <c r="J84" s="34">
        <v>161.30999755859375</v>
      </c>
      <c r="K84" s="5">
        <v>0</v>
      </c>
      <c r="L84" s="34">
        <f t="shared" si="8"/>
        <v>161.30999755859375</v>
      </c>
      <c r="M84" s="34">
        <v>180.89999389648437</v>
      </c>
      <c r="N84" s="5">
        <v>2</v>
      </c>
      <c r="O84" s="34">
        <f t="shared" si="11"/>
        <v>182.89999389648437</v>
      </c>
      <c r="P84" s="34">
        <f t="shared" si="9"/>
        <v>161.30999755859375</v>
      </c>
      <c r="Q84" s="34">
        <f t="shared" si="10"/>
        <v>64.484549873111817</v>
      </c>
    </row>
    <row r="85" spans="1:17">
      <c r="A85" s="5">
        <v>11</v>
      </c>
      <c r="B85" s="16" t="s">
        <v>117</v>
      </c>
      <c r="C85" s="16">
        <v>2003</v>
      </c>
      <c r="D85" s="16">
        <v>2003</v>
      </c>
      <c r="E85" s="16">
        <v>2003</v>
      </c>
      <c r="F85" s="16" t="s">
        <v>18</v>
      </c>
      <c r="G85" s="16" t="s">
        <v>60</v>
      </c>
      <c r="H85" s="16" t="s">
        <v>118</v>
      </c>
      <c r="I85" s="16" t="s">
        <v>119</v>
      </c>
      <c r="J85" s="34">
        <v>162.8699951171875</v>
      </c>
      <c r="K85" s="5">
        <v>4</v>
      </c>
      <c r="L85" s="34">
        <f t="shared" si="8"/>
        <v>166.8699951171875</v>
      </c>
      <c r="M85" s="34"/>
      <c r="N85" s="5"/>
      <c r="O85" s="34" t="s">
        <v>444</v>
      </c>
      <c r="P85" s="34">
        <f t="shared" si="9"/>
        <v>166.8699951171875</v>
      </c>
      <c r="Q85" s="34">
        <f t="shared" si="10"/>
        <v>70.153967203483418</v>
      </c>
    </row>
    <row r="86" spans="1:17" ht="30">
      <c r="A86" s="5">
        <v>12</v>
      </c>
      <c r="B86" s="16" t="s">
        <v>121</v>
      </c>
      <c r="C86" s="16">
        <v>2007</v>
      </c>
      <c r="D86" s="16">
        <v>2007</v>
      </c>
      <c r="E86" s="16">
        <v>2007</v>
      </c>
      <c r="F86" s="16" t="s">
        <v>18</v>
      </c>
      <c r="G86" s="16" t="s">
        <v>19</v>
      </c>
      <c r="H86" s="16" t="s">
        <v>65</v>
      </c>
      <c r="I86" s="16" t="s">
        <v>122</v>
      </c>
      <c r="J86" s="34">
        <v>188.5</v>
      </c>
      <c r="K86" s="5">
        <v>104</v>
      </c>
      <c r="L86" s="34">
        <f t="shared" si="8"/>
        <v>292.5</v>
      </c>
      <c r="M86" s="34">
        <v>240.50999450683594</v>
      </c>
      <c r="N86" s="5">
        <v>156</v>
      </c>
      <c r="O86" s="34">
        <f t="shared" si="11"/>
        <v>396.50999450683594</v>
      </c>
      <c r="P86" s="34">
        <f t="shared" si="9"/>
        <v>292.5</v>
      </c>
      <c r="Q86" s="34">
        <f t="shared" si="10"/>
        <v>198.25634843500168</v>
      </c>
    </row>
    <row r="87" spans="1:17" ht="30">
      <c r="A87" s="5">
        <v>13</v>
      </c>
      <c r="B87" s="16" t="s">
        <v>210</v>
      </c>
      <c r="C87" s="16">
        <v>2008</v>
      </c>
      <c r="D87" s="16">
        <v>2008</v>
      </c>
      <c r="E87" s="16">
        <v>2008</v>
      </c>
      <c r="F87" s="16" t="s">
        <v>18</v>
      </c>
      <c r="G87" s="16" t="s">
        <v>19</v>
      </c>
      <c r="H87" s="16" t="s">
        <v>65</v>
      </c>
      <c r="I87" s="16" t="s">
        <v>122</v>
      </c>
      <c r="J87" s="34">
        <v>249.80000305175781</v>
      </c>
      <c r="K87" s="5">
        <v>62</v>
      </c>
      <c r="L87" s="34">
        <f t="shared" si="8"/>
        <v>311.80000305175781</v>
      </c>
      <c r="M87" s="34">
        <v>167.36000061035156</v>
      </c>
      <c r="N87" s="5">
        <v>752</v>
      </c>
      <c r="O87" s="34">
        <f t="shared" si="11"/>
        <v>919.36000061035156</v>
      </c>
      <c r="P87" s="34">
        <f t="shared" si="9"/>
        <v>311.80000305175781</v>
      </c>
      <c r="Q87" s="34">
        <f t="shared" si="10"/>
        <v>217.93617214440911</v>
      </c>
    </row>
    <row r="88" spans="1:17" ht="75">
      <c r="A88" s="5"/>
      <c r="B88" s="16" t="s">
        <v>36</v>
      </c>
      <c r="C88" s="16">
        <v>2003</v>
      </c>
      <c r="D88" s="16">
        <v>2003</v>
      </c>
      <c r="E88" s="16">
        <v>2003</v>
      </c>
      <c r="F88" s="16" t="s">
        <v>18</v>
      </c>
      <c r="G88" s="16" t="s">
        <v>19</v>
      </c>
      <c r="H88" s="16" t="s">
        <v>29</v>
      </c>
      <c r="I88" s="16" t="s">
        <v>37</v>
      </c>
      <c r="J88" s="34"/>
      <c r="K88" s="5"/>
      <c r="L88" s="34" t="s">
        <v>443</v>
      </c>
      <c r="M88" s="34"/>
      <c r="N88" s="5"/>
      <c r="O88" s="34" t="s">
        <v>443</v>
      </c>
      <c r="P88" s="34"/>
      <c r="Q88" s="34" t="str">
        <f t="shared" si="10"/>
        <v/>
      </c>
    </row>
    <row r="89" spans="1:17" ht="60">
      <c r="A89" s="5"/>
      <c r="B89" s="16" t="s">
        <v>192</v>
      </c>
      <c r="C89" s="16">
        <v>2004</v>
      </c>
      <c r="D89" s="16">
        <v>2004</v>
      </c>
      <c r="E89" s="16">
        <v>2004</v>
      </c>
      <c r="F89" s="16" t="s">
        <v>141</v>
      </c>
      <c r="G89" s="16" t="s">
        <v>19</v>
      </c>
      <c r="H89" s="16" t="s">
        <v>71</v>
      </c>
      <c r="I89" s="16" t="s">
        <v>115</v>
      </c>
      <c r="J89" s="34"/>
      <c r="K89" s="5"/>
      <c r="L89" s="34" t="s">
        <v>443</v>
      </c>
      <c r="M89" s="34"/>
      <c r="N89" s="5"/>
      <c r="O89" s="34" t="s">
        <v>443</v>
      </c>
      <c r="P89" s="34"/>
      <c r="Q89" s="34" t="str">
        <f t="shared" si="10"/>
        <v/>
      </c>
    </row>
    <row r="90" spans="1:17" ht="60">
      <c r="A90" s="5"/>
      <c r="B90" s="16" t="s">
        <v>114</v>
      </c>
      <c r="C90" s="16">
        <v>2003</v>
      </c>
      <c r="D90" s="16">
        <v>2003</v>
      </c>
      <c r="E90" s="16">
        <v>2003</v>
      </c>
      <c r="F90" s="16">
        <v>3</v>
      </c>
      <c r="G90" s="16" t="s">
        <v>19</v>
      </c>
      <c r="H90" s="16" t="s">
        <v>71</v>
      </c>
      <c r="I90" s="16" t="s">
        <v>115</v>
      </c>
      <c r="J90" s="34"/>
      <c r="K90" s="5"/>
      <c r="L90" s="34" t="s">
        <v>443</v>
      </c>
      <c r="M90" s="34"/>
      <c r="N90" s="5"/>
      <c r="O90" s="34" t="s">
        <v>443</v>
      </c>
      <c r="P90" s="34"/>
      <c r="Q90" s="34" t="str">
        <f t="shared" si="10"/>
        <v/>
      </c>
    </row>
    <row r="91" spans="1:17" ht="45">
      <c r="A91" s="5"/>
      <c r="B91" s="16" t="s">
        <v>27</v>
      </c>
      <c r="C91" s="16">
        <v>2003</v>
      </c>
      <c r="D91" s="16">
        <v>2003</v>
      </c>
      <c r="E91" s="16">
        <v>2003</v>
      </c>
      <c r="F91" s="16">
        <v>1</v>
      </c>
      <c r="G91" s="16" t="s">
        <v>19</v>
      </c>
      <c r="H91" s="16" t="s">
        <v>29</v>
      </c>
      <c r="I91" s="16" t="s">
        <v>30</v>
      </c>
      <c r="J91" s="34"/>
      <c r="K91" s="5"/>
      <c r="L91" s="34" t="s">
        <v>443</v>
      </c>
      <c r="M91" s="34"/>
      <c r="N91" s="5"/>
      <c r="O91" s="34" t="s">
        <v>443</v>
      </c>
      <c r="P91" s="34"/>
      <c r="Q91" s="34" t="str">
        <f t="shared" si="10"/>
        <v/>
      </c>
    </row>
    <row r="92" spans="1:17" ht="45">
      <c r="A92" s="5"/>
      <c r="B92" s="16" t="s">
        <v>176</v>
      </c>
      <c r="C92" s="16">
        <v>2003</v>
      </c>
      <c r="D92" s="16">
        <v>2003</v>
      </c>
      <c r="E92" s="16">
        <v>2003</v>
      </c>
      <c r="F92" s="16">
        <v>2</v>
      </c>
      <c r="G92" s="16" t="s">
        <v>19</v>
      </c>
      <c r="H92" s="16" t="s">
        <v>29</v>
      </c>
      <c r="I92" s="16" t="s">
        <v>77</v>
      </c>
      <c r="J92" s="34"/>
      <c r="K92" s="5"/>
      <c r="L92" s="34" t="s">
        <v>443</v>
      </c>
      <c r="M92" s="34"/>
      <c r="N92" s="5"/>
      <c r="O92" s="34" t="s">
        <v>443</v>
      </c>
      <c r="P92" s="34"/>
      <c r="Q92" s="34" t="str">
        <f t="shared" si="10"/>
        <v/>
      </c>
    </row>
    <row r="93" spans="1:17">
      <c r="A93" s="5"/>
      <c r="B93" s="16" t="s">
        <v>39</v>
      </c>
      <c r="C93" s="16">
        <v>2003</v>
      </c>
      <c r="D93" s="16">
        <v>2003</v>
      </c>
      <c r="E93" s="16">
        <v>2003</v>
      </c>
      <c r="F93" s="16" t="s">
        <v>40</v>
      </c>
      <c r="G93" s="16" t="s">
        <v>19</v>
      </c>
      <c r="H93" s="16"/>
      <c r="I93" s="16"/>
      <c r="J93" s="34"/>
      <c r="K93" s="5"/>
      <c r="L93" s="34" t="s">
        <v>443</v>
      </c>
      <c r="M93" s="34"/>
      <c r="N93" s="5"/>
      <c r="O93" s="34" t="s">
        <v>443</v>
      </c>
      <c r="P93" s="34"/>
      <c r="Q93" s="34" t="str">
        <f t="shared" si="10"/>
        <v/>
      </c>
    </row>
    <row r="95" spans="1:17" ht="18.75">
      <c r="A95" s="20" t="s">
        <v>492</v>
      </c>
      <c r="B95" s="20"/>
      <c r="C95" s="20"/>
      <c r="D95" s="20"/>
      <c r="E95" s="20"/>
      <c r="F95" s="20"/>
      <c r="G95" s="20"/>
      <c r="H95" s="20"/>
      <c r="I95" s="20"/>
      <c r="J95" s="20"/>
    </row>
    <row r="96" spans="1:17">
      <c r="A96" s="25" t="s">
        <v>434</v>
      </c>
      <c r="B96" s="25" t="s">
        <v>1</v>
      </c>
      <c r="C96" s="25" t="s">
        <v>2</v>
      </c>
      <c r="D96" s="25" t="s">
        <v>235</v>
      </c>
      <c r="E96" s="25" t="s">
        <v>236</v>
      </c>
      <c r="F96" s="25" t="s">
        <v>3</v>
      </c>
      <c r="G96" s="25" t="s">
        <v>4</v>
      </c>
      <c r="H96" s="25" t="s">
        <v>5</v>
      </c>
      <c r="I96" s="25" t="s">
        <v>6</v>
      </c>
      <c r="J96" s="27" t="s">
        <v>436</v>
      </c>
      <c r="K96" s="28"/>
      <c r="L96" s="29"/>
      <c r="M96" s="27" t="s">
        <v>440</v>
      </c>
      <c r="N96" s="28"/>
      <c r="O96" s="29"/>
      <c r="P96" s="25" t="s">
        <v>441</v>
      </c>
      <c r="Q96" s="25" t="s">
        <v>442</v>
      </c>
    </row>
    <row r="97" spans="1:17">
      <c r="A97" s="26"/>
      <c r="B97" s="26"/>
      <c r="C97" s="26"/>
      <c r="D97" s="26"/>
      <c r="E97" s="26"/>
      <c r="F97" s="26"/>
      <c r="G97" s="26"/>
      <c r="H97" s="26"/>
      <c r="I97" s="26"/>
      <c r="J97" s="30" t="s">
        <v>437</v>
      </c>
      <c r="K97" s="30" t="s">
        <v>438</v>
      </c>
      <c r="L97" s="30" t="s">
        <v>439</v>
      </c>
      <c r="M97" s="30" t="s">
        <v>437</v>
      </c>
      <c r="N97" s="30" t="s">
        <v>438</v>
      </c>
      <c r="O97" s="30" t="s">
        <v>439</v>
      </c>
      <c r="P97" s="26"/>
      <c r="Q97" s="26"/>
    </row>
    <row r="98" spans="1:17" ht="75">
      <c r="A98" s="31">
        <v>1</v>
      </c>
      <c r="B98" s="32" t="s">
        <v>133</v>
      </c>
      <c r="C98" s="32">
        <v>2000</v>
      </c>
      <c r="D98" s="32">
        <v>2000</v>
      </c>
      <c r="E98" s="32">
        <v>2000</v>
      </c>
      <c r="F98" s="32" t="s">
        <v>51</v>
      </c>
      <c r="G98" s="32" t="s">
        <v>134</v>
      </c>
      <c r="H98" s="32" t="s">
        <v>135</v>
      </c>
      <c r="I98" s="32" t="s">
        <v>136</v>
      </c>
      <c r="J98" s="33">
        <v>110.83000183105469</v>
      </c>
      <c r="K98" s="31">
        <v>0</v>
      </c>
      <c r="L98" s="33">
        <f t="shared" ref="L98:L116" si="12">J98+K98</f>
        <v>110.83000183105469</v>
      </c>
      <c r="M98" s="33">
        <v>98.769996643066406</v>
      </c>
      <c r="N98" s="31">
        <v>2</v>
      </c>
      <c r="O98" s="33">
        <f t="shared" ref="O98:O116" si="13">M98+N98</f>
        <v>100.76999664306641</v>
      </c>
      <c r="P98" s="33">
        <f t="shared" ref="P98:P116" si="14">MIN(O98,L98)</f>
        <v>100.76999664306641</v>
      </c>
      <c r="Q98" s="33">
        <f t="shared" ref="Q98:Q116" si="15">IF( AND(ISNUMBER(P$98),ISNUMBER(P98)),(P98-P$98)/P$98*100,"")</f>
        <v>0</v>
      </c>
    </row>
    <row r="99" spans="1:17" ht="75">
      <c r="A99" s="5">
        <v>2</v>
      </c>
      <c r="B99" s="16" t="s">
        <v>182</v>
      </c>
      <c r="C99" s="16">
        <v>2000</v>
      </c>
      <c r="D99" s="16">
        <v>2000</v>
      </c>
      <c r="E99" s="16">
        <v>2000</v>
      </c>
      <c r="F99" s="16" t="s">
        <v>51</v>
      </c>
      <c r="G99" s="16" t="s">
        <v>134</v>
      </c>
      <c r="H99" s="16" t="s">
        <v>135</v>
      </c>
      <c r="I99" s="16" t="s">
        <v>136</v>
      </c>
      <c r="J99" s="34">
        <v>116.79000091552734</v>
      </c>
      <c r="K99" s="5">
        <v>0</v>
      </c>
      <c r="L99" s="34">
        <f t="shared" si="12"/>
        <v>116.79000091552734</v>
      </c>
      <c r="M99" s="34">
        <v>107.48000335693359</v>
      </c>
      <c r="N99" s="5">
        <v>0</v>
      </c>
      <c r="O99" s="34">
        <f t="shared" si="13"/>
        <v>107.48000335693359</v>
      </c>
      <c r="P99" s="34">
        <f t="shared" si="14"/>
        <v>107.48000335693359</v>
      </c>
      <c r="Q99" s="34">
        <f t="shared" si="15"/>
        <v>6.6587346803577345</v>
      </c>
    </row>
    <row r="100" spans="1:17" ht="60">
      <c r="A100" s="5">
        <v>3</v>
      </c>
      <c r="B100" s="16" t="s">
        <v>178</v>
      </c>
      <c r="C100" s="16">
        <v>2000</v>
      </c>
      <c r="D100" s="16">
        <v>2000</v>
      </c>
      <c r="E100" s="16">
        <v>2000</v>
      </c>
      <c r="F100" s="16" t="s">
        <v>51</v>
      </c>
      <c r="G100" s="16" t="s">
        <v>19</v>
      </c>
      <c r="H100" s="16" t="s">
        <v>179</v>
      </c>
      <c r="I100" s="16" t="s">
        <v>180</v>
      </c>
      <c r="J100" s="34">
        <v>115.84999847412109</v>
      </c>
      <c r="K100" s="5">
        <v>0</v>
      </c>
      <c r="L100" s="34">
        <f t="shared" si="12"/>
        <v>115.84999847412109</v>
      </c>
      <c r="M100" s="34">
        <v>106.80000305175781</v>
      </c>
      <c r="N100" s="5">
        <v>2</v>
      </c>
      <c r="O100" s="34">
        <f t="shared" si="13"/>
        <v>108.80000305175781</v>
      </c>
      <c r="P100" s="34">
        <f t="shared" si="14"/>
        <v>108.80000305175781</v>
      </c>
      <c r="Q100" s="34">
        <f t="shared" si="15"/>
        <v>7.9686480859319548</v>
      </c>
    </row>
    <row r="101" spans="1:17" ht="30">
      <c r="A101" s="5">
        <v>4</v>
      </c>
      <c r="B101" s="16" t="s">
        <v>103</v>
      </c>
      <c r="C101" s="16">
        <v>2000</v>
      </c>
      <c r="D101" s="16">
        <v>2000</v>
      </c>
      <c r="E101" s="16">
        <v>2000</v>
      </c>
      <c r="F101" s="16" t="s">
        <v>51</v>
      </c>
      <c r="G101" s="16" t="s">
        <v>19</v>
      </c>
      <c r="H101" s="16" t="s">
        <v>65</v>
      </c>
      <c r="I101" s="16" t="s">
        <v>104</v>
      </c>
      <c r="J101" s="34">
        <v>116.95999908447266</v>
      </c>
      <c r="K101" s="5">
        <v>2</v>
      </c>
      <c r="L101" s="34">
        <f t="shared" si="12"/>
        <v>118.95999908447266</v>
      </c>
      <c r="M101" s="34">
        <v>109.68000030517578</v>
      </c>
      <c r="N101" s="5">
        <v>2</v>
      </c>
      <c r="O101" s="34">
        <f t="shared" si="13"/>
        <v>111.68000030517578</v>
      </c>
      <c r="P101" s="34">
        <f t="shared" si="14"/>
        <v>111.68000030517578</v>
      </c>
      <c r="Q101" s="34">
        <f t="shared" si="15"/>
        <v>10.826638905976434</v>
      </c>
    </row>
    <row r="102" spans="1:17" ht="60">
      <c r="A102" s="5">
        <v>5</v>
      </c>
      <c r="B102" s="16" t="s">
        <v>79</v>
      </c>
      <c r="C102" s="16">
        <v>2005</v>
      </c>
      <c r="D102" s="16">
        <v>2005</v>
      </c>
      <c r="E102" s="16">
        <v>2005</v>
      </c>
      <c r="F102" s="16">
        <v>1</v>
      </c>
      <c r="G102" s="16" t="s">
        <v>60</v>
      </c>
      <c r="H102" s="16" t="s">
        <v>61</v>
      </c>
      <c r="I102" s="16" t="s">
        <v>62</v>
      </c>
      <c r="J102" s="34">
        <v>134.6300048828125</v>
      </c>
      <c r="K102" s="5">
        <v>0</v>
      </c>
      <c r="L102" s="34">
        <f t="shared" si="12"/>
        <v>134.6300048828125</v>
      </c>
      <c r="M102" s="34">
        <v>119.59999847412109</v>
      </c>
      <c r="N102" s="5">
        <v>2</v>
      </c>
      <c r="O102" s="34">
        <f t="shared" si="13"/>
        <v>121.59999847412109</v>
      </c>
      <c r="P102" s="34">
        <f t="shared" si="14"/>
        <v>121.59999847412109</v>
      </c>
      <c r="Q102" s="34">
        <f t="shared" si="15"/>
        <v>20.670837079449203</v>
      </c>
    </row>
    <row r="103" spans="1:17" ht="60">
      <c r="A103" s="5">
        <v>6</v>
      </c>
      <c r="B103" s="16" t="s">
        <v>152</v>
      </c>
      <c r="C103" s="16">
        <v>2003</v>
      </c>
      <c r="D103" s="16">
        <v>2003</v>
      </c>
      <c r="E103" s="16">
        <v>2003</v>
      </c>
      <c r="F103" s="16">
        <v>1</v>
      </c>
      <c r="G103" s="16" t="s">
        <v>60</v>
      </c>
      <c r="H103" s="16" t="s">
        <v>61</v>
      </c>
      <c r="I103" s="16" t="s">
        <v>62</v>
      </c>
      <c r="J103" s="34">
        <v>126.76000213623047</v>
      </c>
      <c r="K103" s="5">
        <v>0</v>
      </c>
      <c r="L103" s="34">
        <f t="shared" si="12"/>
        <v>126.76000213623047</v>
      </c>
      <c r="M103" s="34">
        <v>120.15000152587891</v>
      </c>
      <c r="N103" s="5">
        <v>2</v>
      </c>
      <c r="O103" s="34">
        <f t="shared" si="13"/>
        <v>122.15000152587891</v>
      </c>
      <c r="P103" s="34">
        <f t="shared" si="14"/>
        <v>122.15000152587891</v>
      </c>
      <c r="Q103" s="34">
        <f t="shared" si="15"/>
        <v>21.216637486395683</v>
      </c>
    </row>
    <row r="104" spans="1:17" ht="60">
      <c r="A104" s="5">
        <v>7</v>
      </c>
      <c r="B104" s="16" t="s">
        <v>59</v>
      </c>
      <c r="C104" s="16">
        <v>2004</v>
      </c>
      <c r="D104" s="16">
        <v>2004</v>
      </c>
      <c r="E104" s="16">
        <v>2004</v>
      </c>
      <c r="F104" s="16">
        <v>1</v>
      </c>
      <c r="G104" s="16" t="s">
        <v>60</v>
      </c>
      <c r="H104" s="16" t="s">
        <v>61</v>
      </c>
      <c r="I104" s="16" t="s">
        <v>62</v>
      </c>
      <c r="J104" s="34">
        <v>133.05999755859375</v>
      </c>
      <c r="K104" s="5">
        <v>0</v>
      </c>
      <c r="L104" s="34">
        <f t="shared" si="12"/>
        <v>133.05999755859375</v>
      </c>
      <c r="M104" s="34">
        <v>122.12999725341797</v>
      </c>
      <c r="N104" s="5">
        <v>6</v>
      </c>
      <c r="O104" s="34">
        <f t="shared" si="13"/>
        <v>128.12999725341797</v>
      </c>
      <c r="P104" s="34">
        <f t="shared" si="14"/>
        <v>128.12999725341797</v>
      </c>
      <c r="Q104" s="34">
        <f t="shared" si="15"/>
        <v>27.150939289263238</v>
      </c>
    </row>
    <row r="105" spans="1:17" ht="60">
      <c r="A105" s="5">
        <v>8</v>
      </c>
      <c r="B105" s="16" t="s">
        <v>212</v>
      </c>
      <c r="C105" s="16">
        <v>2004</v>
      </c>
      <c r="D105" s="16">
        <v>2004</v>
      </c>
      <c r="E105" s="16">
        <v>2004</v>
      </c>
      <c r="F105" s="16">
        <v>2</v>
      </c>
      <c r="G105" s="16" t="s">
        <v>19</v>
      </c>
      <c r="H105" s="16" t="s">
        <v>29</v>
      </c>
      <c r="I105" s="16" t="s">
        <v>57</v>
      </c>
      <c r="J105" s="34">
        <v>138.1300048828125</v>
      </c>
      <c r="K105" s="5">
        <v>0</v>
      </c>
      <c r="L105" s="34">
        <f t="shared" si="12"/>
        <v>138.1300048828125</v>
      </c>
      <c r="M105" s="34">
        <v>153.8800048828125</v>
      </c>
      <c r="N105" s="5">
        <v>10</v>
      </c>
      <c r="O105" s="34">
        <f t="shared" si="13"/>
        <v>163.8800048828125</v>
      </c>
      <c r="P105" s="34">
        <f t="shared" si="14"/>
        <v>138.1300048828125</v>
      </c>
      <c r="Q105" s="34">
        <f t="shared" si="15"/>
        <v>37.0745355604978</v>
      </c>
    </row>
    <row r="106" spans="1:17" ht="60">
      <c r="A106" s="5">
        <v>9</v>
      </c>
      <c r="B106" s="16" t="s">
        <v>95</v>
      </c>
      <c r="C106" s="16">
        <v>2007</v>
      </c>
      <c r="D106" s="16">
        <v>2007</v>
      </c>
      <c r="E106" s="16">
        <v>2007</v>
      </c>
      <c r="F106" s="16" t="s">
        <v>34</v>
      </c>
      <c r="G106" s="16" t="s">
        <v>60</v>
      </c>
      <c r="H106" s="16" t="s">
        <v>61</v>
      </c>
      <c r="I106" s="16" t="s">
        <v>62</v>
      </c>
      <c r="J106" s="34">
        <v>143.77999877929687</v>
      </c>
      <c r="K106" s="5">
        <v>0</v>
      </c>
      <c r="L106" s="34">
        <f t="shared" si="12"/>
        <v>143.77999877929687</v>
      </c>
      <c r="M106" s="34">
        <v>145.47000122070312</v>
      </c>
      <c r="N106" s="5">
        <v>0</v>
      </c>
      <c r="O106" s="34">
        <f t="shared" si="13"/>
        <v>145.47000122070312</v>
      </c>
      <c r="P106" s="34">
        <f t="shared" si="14"/>
        <v>143.77999877929687</v>
      </c>
      <c r="Q106" s="34">
        <f t="shared" si="15"/>
        <v>42.681357119197465</v>
      </c>
    </row>
    <row r="107" spans="1:17" ht="30">
      <c r="A107" s="5">
        <v>10</v>
      </c>
      <c r="B107" s="16" t="s">
        <v>10</v>
      </c>
      <c r="C107" s="16">
        <v>2004</v>
      </c>
      <c r="D107" s="16">
        <v>2004</v>
      </c>
      <c r="E107" s="16">
        <v>2004</v>
      </c>
      <c r="F107" s="16">
        <v>3</v>
      </c>
      <c r="G107" s="16" t="s">
        <v>12</v>
      </c>
      <c r="H107" s="16" t="s">
        <v>13</v>
      </c>
      <c r="I107" s="16" t="s">
        <v>14</v>
      </c>
      <c r="J107" s="34">
        <v>148.72000122070312</v>
      </c>
      <c r="K107" s="5">
        <v>0</v>
      </c>
      <c r="L107" s="34">
        <f t="shared" si="12"/>
        <v>148.72000122070312</v>
      </c>
      <c r="M107" s="34">
        <v>150.17999267578125</v>
      </c>
      <c r="N107" s="5">
        <v>2</v>
      </c>
      <c r="O107" s="34">
        <f t="shared" si="13"/>
        <v>152.17999267578125</v>
      </c>
      <c r="P107" s="34">
        <f t="shared" si="14"/>
        <v>148.72000122070312</v>
      </c>
      <c r="Q107" s="34">
        <f t="shared" si="15"/>
        <v>47.583612359816399</v>
      </c>
    </row>
    <row r="108" spans="1:17" ht="60">
      <c r="A108" s="5">
        <v>11</v>
      </c>
      <c r="B108" s="16" t="s">
        <v>208</v>
      </c>
      <c r="C108" s="16">
        <v>2002</v>
      </c>
      <c r="D108" s="16">
        <v>2002</v>
      </c>
      <c r="E108" s="16">
        <v>2002</v>
      </c>
      <c r="F108" s="16" t="s">
        <v>34</v>
      </c>
      <c r="G108" s="16" t="s">
        <v>19</v>
      </c>
      <c r="H108" s="16" t="s">
        <v>29</v>
      </c>
      <c r="I108" s="16" t="s">
        <v>57</v>
      </c>
      <c r="J108" s="34">
        <v>154.91999816894531</v>
      </c>
      <c r="K108" s="5">
        <v>0</v>
      </c>
      <c r="L108" s="34">
        <f t="shared" si="12"/>
        <v>154.91999816894531</v>
      </c>
      <c r="M108" s="34">
        <v>179</v>
      </c>
      <c r="N108" s="5">
        <v>2</v>
      </c>
      <c r="O108" s="34">
        <f t="shared" si="13"/>
        <v>181</v>
      </c>
      <c r="P108" s="34">
        <f t="shared" si="14"/>
        <v>154.91999816894531</v>
      </c>
      <c r="Q108" s="34">
        <f t="shared" si="15"/>
        <v>53.736234325462547</v>
      </c>
    </row>
    <row r="109" spans="1:17" ht="30">
      <c r="A109" s="5">
        <v>12</v>
      </c>
      <c r="B109" s="16" t="s">
        <v>86</v>
      </c>
      <c r="C109" s="16">
        <v>2004</v>
      </c>
      <c r="D109" s="16">
        <v>2004</v>
      </c>
      <c r="E109" s="16">
        <v>2004</v>
      </c>
      <c r="F109" s="16">
        <v>3</v>
      </c>
      <c r="G109" s="16" t="s">
        <v>12</v>
      </c>
      <c r="H109" s="16" t="s">
        <v>13</v>
      </c>
      <c r="I109" s="16" t="s">
        <v>14</v>
      </c>
      <c r="J109" s="34">
        <v>153.96000671386719</v>
      </c>
      <c r="K109" s="5">
        <v>2</v>
      </c>
      <c r="L109" s="34">
        <f t="shared" si="12"/>
        <v>155.96000671386719</v>
      </c>
      <c r="M109" s="34">
        <v>156.82000732421875</v>
      </c>
      <c r="N109" s="5">
        <v>4</v>
      </c>
      <c r="O109" s="34">
        <f t="shared" si="13"/>
        <v>160.82000732421875</v>
      </c>
      <c r="P109" s="34">
        <f t="shared" si="14"/>
        <v>155.96000671386719</v>
      </c>
      <c r="Q109" s="34">
        <f t="shared" si="15"/>
        <v>54.768296029905841</v>
      </c>
    </row>
    <row r="110" spans="1:17" ht="30">
      <c r="A110" s="5">
        <v>13</v>
      </c>
      <c r="B110" s="16" t="s">
        <v>90</v>
      </c>
      <c r="C110" s="16">
        <v>2005</v>
      </c>
      <c r="D110" s="16">
        <v>2005</v>
      </c>
      <c r="E110" s="16">
        <v>2005</v>
      </c>
      <c r="F110" s="16">
        <v>2</v>
      </c>
      <c r="G110" s="16" t="s">
        <v>12</v>
      </c>
      <c r="H110" s="16" t="s">
        <v>13</v>
      </c>
      <c r="I110" s="16" t="s">
        <v>14</v>
      </c>
      <c r="J110" s="34">
        <v>166.47000122070313</v>
      </c>
      <c r="K110" s="5">
        <v>0</v>
      </c>
      <c r="L110" s="34">
        <f t="shared" si="12"/>
        <v>166.47000122070313</v>
      </c>
      <c r="M110" s="34">
        <v>165.19000244140625</v>
      </c>
      <c r="N110" s="5">
        <v>16</v>
      </c>
      <c r="O110" s="34">
        <f t="shared" si="13"/>
        <v>181.19000244140625</v>
      </c>
      <c r="P110" s="34">
        <f t="shared" si="14"/>
        <v>166.47000122070313</v>
      </c>
      <c r="Q110" s="34">
        <f t="shared" si="15"/>
        <v>65.197982302559979</v>
      </c>
    </row>
    <row r="111" spans="1:17" ht="60">
      <c r="A111" s="5">
        <v>14</v>
      </c>
      <c r="B111" s="16" t="s">
        <v>64</v>
      </c>
      <c r="C111" s="16">
        <v>2005</v>
      </c>
      <c r="D111" s="16">
        <v>2005</v>
      </c>
      <c r="E111" s="16">
        <v>2005</v>
      </c>
      <c r="F111" s="16" t="s">
        <v>18</v>
      </c>
      <c r="G111" s="16" t="s">
        <v>19</v>
      </c>
      <c r="H111" s="16" t="s">
        <v>65</v>
      </c>
      <c r="I111" s="16" t="s">
        <v>66</v>
      </c>
      <c r="J111" s="34">
        <v>168.36000061035156</v>
      </c>
      <c r="K111" s="5">
        <v>0</v>
      </c>
      <c r="L111" s="34">
        <f t="shared" si="12"/>
        <v>168.36000061035156</v>
      </c>
      <c r="M111" s="34">
        <v>205.5</v>
      </c>
      <c r="N111" s="5">
        <v>12</v>
      </c>
      <c r="O111" s="34">
        <f t="shared" si="13"/>
        <v>217.5</v>
      </c>
      <c r="P111" s="34">
        <f t="shared" si="14"/>
        <v>168.36000061035156</v>
      </c>
      <c r="Q111" s="34">
        <f t="shared" si="15"/>
        <v>67.073539961198122</v>
      </c>
    </row>
    <row r="112" spans="1:17" ht="45">
      <c r="A112" s="5">
        <v>15</v>
      </c>
      <c r="B112" s="16" t="s">
        <v>83</v>
      </c>
      <c r="C112" s="16">
        <v>2006</v>
      </c>
      <c r="D112" s="16">
        <v>2006</v>
      </c>
      <c r="E112" s="16">
        <v>2006</v>
      </c>
      <c r="F112" s="16" t="s">
        <v>18</v>
      </c>
      <c r="G112" s="16" t="s">
        <v>19</v>
      </c>
      <c r="H112" s="16" t="s">
        <v>29</v>
      </c>
      <c r="I112" s="16" t="s">
        <v>84</v>
      </c>
      <c r="J112" s="34">
        <v>237.99000549316406</v>
      </c>
      <c r="K112" s="5">
        <v>0</v>
      </c>
      <c r="L112" s="34">
        <f t="shared" si="12"/>
        <v>237.99000549316406</v>
      </c>
      <c r="M112" s="34"/>
      <c r="N112" s="5"/>
      <c r="O112" s="34" t="s">
        <v>444</v>
      </c>
      <c r="P112" s="34">
        <f t="shared" si="14"/>
        <v>237.99000549316406</v>
      </c>
      <c r="Q112" s="34">
        <f t="shared" si="15"/>
        <v>136.17149292575593</v>
      </c>
    </row>
    <row r="113" spans="1:17" ht="60">
      <c r="A113" s="5">
        <v>16</v>
      </c>
      <c r="B113" s="16" t="s">
        <v>200</v>
      </c>
      <c r="C113" s="16">
        <v>2007</v>
      </c>
      <c r="D113" s="16">
        <v>2007</v>
      </c>
      <c r="E113" s="16">
        <v>2007</v>
      </c>
      <c r="F113" s="16" t="s">
        <v>40</v>
      </c>
      <c r="G113" s="16" t="s">
        <v>19</v>
      </c>
      <c r="H113" s="16" t="s">
        <v>29</v>
      </c>
      <c r="I113" s="16" t="s">
        <v>57</v>
      </c>
      <c r="J113" s="34">
        <v>243.86000061035156</v>
      </c>
      <c r="K113" s="5">
        <v>0</v>
      </c>
      <c r="L113" s="34">
        <f t="shared" si="12"/>
        <v>243.86000061035156</v>
      </c>
      <c r="M113" s="34">
        <v>255.24000549316406</v>
      </c>
      <c r="N113" s="5">
        <v>104</v>
      </c>
      <c r="O113" s="34">
        <f t="shared" si="13"/>
        <v>359.24000549316406</v>
      </c>
      <c r="P113" s="34">
        <f t="shared" si="14"/>
        <v>243.86000061035156</v>
      </c>
      <c r="Q113" s="34">
        <f t="shared" si="15"/>
        <v>141.99663464723417</v>
      </c>
    </row>
    <row r="114" spans="1:17" ht="45">
      <c r="A114" s="5">
        <v>17</v>
      </c>
      <c r="B114" s="16" t="s">
        <v>154</v>
      </c>
      <c r="C114" s="16">
        <v>2005</v>
      </c>
      <c r="D114" s="16">
        <v>2005</v>
      </c>
      <c r="E114" s="16">
        <v>2005</v>
      </c>
      <c r="F114" s="16" t="s">
        <v>141</v>
      </c>
      <c r="G114" s="16" t="s">
        <v>19</v>
      </c>
      <c r="H114" s="16" t="s">
        <v>29</v>
      </c>
      <c r="I114" s="16" t="s">
        <v>84</v>
      </c>
      <c r="J114" s="34">
        <v>296.45999145507812</v>
      </c>
      <c r="K114" s="5">
        <v>2</v>
      </c>
      <c r="L114" s="34">
        <f t="shared" si="12"/>
        <v>298.45999145507812</v>
      </c>
      <c r="M114" s="34">
        <v>336.79000854492188</v>
      </c>
      <c r="N114" s="5">
        <v>308</v>
      </c>
      <c r="O114" s="34">
        <f t="shared" si="13"/>
        <v>644.79000854492187</v>
      </c>
      <c r="P114" s="34">
        <f t="shared" si="14"/>
        <v>298.45999145507812</v>
      </c>
      <c r="Q114" s="34">
        <f t="shared" si="15"/>
        <v>196.17941986466661</v>
      </c>
    </row>
    <row r="115" spans="1:17">
      <c r="A115" s="5"/>
      <c r="B115" s="16" t="s">
        <v>165</v>
      </c>
      <c r="C115" s="16">
        <v>2004</v>
      </c>
      <c r="D115" s="16">
        <v>2004</v>
      </c>
      <c r="E115" s="16">
        <v>2004</v>
      </c>
      <c r="F115" s="16">
        <v>1</v>
      </c>
      <c r="G115" s="16" t="s">
        <v>19</v>
      </c>
      <c r="H115" s="16" t="s">
        <v>65</v>
      </c>
      <c r="I115" s="16" t="s">
        <v>166</v>
      </c>
      <c r="J115" s="34"/>
      <c r="K115" s="5"/>
      <c r="L115" s="34" t="s">
        <v>443</v>
      </c>
      <c r="M115" s="34"/>
      <c r="N115" s="5"/>
      <c r="O115" s="34" t="s">
        <v>443</v>
      </c>
      <c r="P115" s="34"/>
      <c r="Q115" s="34" t="str">
        <f t="shared" si="15"/>
        <v/>
      </c>
    </row>
    <row r="116" spans="1:17">
      <c r="A116" s="5"/>
      <c r="B116" s="16" t="s">
        <v>214</v>
      </c>
      <c r="C116" s="16">
        <v>2004</v>
      </c>
      <c r="D116" s="16">
        <v>2004</v>
      </c>
      <c r="E116" s="16">
        <v>2004</v>
      </c>
      <c r="F116" s="16">
        <v>1</v>
      </c>
      <c r="G116" s="16" t="s">
        <v>19</v>
      </c>
      <c r="H116" s="16" t="s">
        <v>65</v>
      </c>
      <c r="I116" s="16" t="s">
        <v>166</v>
      </c>
      <c r="J116" s="34"/>
      <c r="K116" s="5"/>
      <c r="L116" s="34" t="s">
        <v>443</v>
      </c>
      <c r="M116" s="34"/>
      <c r="N116" s="5"/>
      <c r="O116" s="34" t="s">
        <v>443</v>
      </c>
      <c r="P116" s="34"/>
      <c r="Q116" s="34" t="str">
        <f t="shared" si="15"/>
        <v/>
      </c>
    </row>
    <row r="118" spans="1:17" ht="18.75">
      <c r="A118" s="20" t="s">
        <v>493</v>
      </c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7">
      <c r="A119" s="25" t="s">
        <v>434</v>
      </c>
      <c r="B119" s="25" t="s">
        <v>1</v>
      </c>
      <c r="C119" s="25" t="s">
        <v>2</v>
      </c>
      <c r="D119" s="25" t="s">
        <v>235</v>
      </c>
      <c r="E119" s="25" t="s">
        <v>236</v>
      </c>
      <c r="F119" s="25" t="s">
        <v>3</v>
      </c>
      <c r="G119" s="25" t="s">
        <v>4</v>
      </c>
      <c r="H119" s="25" t="s">
        <v>5</v>
      </c>
      <c r="I119" s="25" t="s">
        <v>6</v>
      </c>
      <c r="J119" s="27" t="s">
        <v>436</v>
      </c>
      <c r="K119" s="28"/>
      <c r="L119" s="29"/>
      <c r="M119" s="27" t="s">
        <v>440</v>
      </c>
      <c r="N119" s="28"/>
      <c r="O119" s="29"/>
      <c r="P119" s="25" t="s">
        <v>441</v>
      </c>
      <c r="Q119" s="25" t="s">
        <v>442</v>
      </c>
    </row>
    <row r="120" spans="1:17">
      <c r="A120" s="26"/>
      <c r="B120" s="26"/>
      <c r="C120" s="26"/>
      <c r="D120" s="26"/>
      <c r="E120" s="26"/>
      <c r="F120" s="26"/>
      <c r="G120" s="26"/>
      <c r="H120" s="26"/>
      <c r="I120" s="26"/>
      <c r="J120" s="30" t="s">
        <v>437</v>
      </c>
      <c r="K120" s="30" t="s">
        <v>438</v>
      </c>
      <c r="L120" s="30" t="s">
        <v>439</v>
      </c>
      <c r="M120" s="30" t="s">
        <v>437</v>
      </c>
      <c r="N120" s="30" t="s">
        <v>438</v>
      </c>
      <c r="O120" s="30" t="s">
        <v>439</v>
      </c>
      <c r="P120" s="26"/>
      <c r="Q120" s="26"/>
    </row>
    <row r="121" spans="1:17" ht="75">
      <c r="A121" s="31">
        <v>1</v>
      </c>
      <c r="B121" s="32" t="s">
        <v>168</v>
      </c>
      <c r="C121" s="32">
        <v>2001</v>
      </c>
      <c r="D121" s="32">
        <v>2001</v>
      </c>
      <c r="E121" s="32">
        <v>2001</v>
      </c>
      <c r="F121" s="32" t="s">
        <v>169</v>
      </c>
      <c r="G121" s="32" t="s">
        <v>19</v>
      </c>
      <c r="H121" s="32" t="s">
        <v>170</v>
      </c>
      <c r="I121" s="32" t="s">
        <v>171</v>
      </c>
      <c r="J121" s="33">
        <v>126.31999969482422</v>
      </c>
      <c r="K121" s="31">
        <v>0</v>
      </c>
      <c r="L121" s="33">
        <f t="shared" ref="L121:L131" si="16">J121+K121</f>
        <v>126.31999969482422</v>
      </c>
      <c r="M121" s="33">
        <v>115.34999847412109</v>
      </c>
      <c r="N121" s="31">
        <v>2</v>
      </c>
      <c r="O121" s="33">
        <f t="shared" ref="O121:O131" si="17">M121+N121</f>
        <v>117.34999847412109</v>
      </c>
      <c r="P121" s="33">
        <f t="shared" ref="P121:P131" si="18">MIN(O121,L121)</f>
        <v>117.34999847412109</v>
      </c>
      <c r="Q121" s="33">
        <f t="shared" ref="Q121:Q131" si="19">IF( AND(ISNUMBER(P$121),ISNUMBER(P121)),(P121-P$121)/P$121*100,"")</f>
        <v>0</v>
      </c>
    </row>
    <row r="122" spans="1:17" ht="30">
      <c r="A122" s="5">
        <v>2</v>
      </c>
      <c r="B122" s="16" t="s">
        <v>42</v>
      </c>
      <c r="C122" s="16">
        <v>2001</v>
      </c>
      <c r="D122" s="16">
        <v>2001</v>
      </c>
      <c r="E122" s="16">
        <v>2001</v>
      </c>
      <c r="F122" s="16">
        <v>2</v>
      </c>
      <c r="G122" s="16" t="s">
        <v>12</v>
      </c>
      <c r="H122" s="16" t="s">
        <v>13</v>
      </c>
      <c r="I122" s="16" t="s">
        <v>14</v>
      </c>
      <c r="J122" s="34">
        <v>141.75999450683594</v>
      </c>
      <c r="K122" s="5">
        <v>0</v>
      </c>
      <c r="L122" s="34">
        <f t="shared" si="16"/>
        <v>141.75999450683594</v>
      </c>
      <c r="M122" s="34">
        <v>152.91999816894531</v>
      </c>
      <c r="N122" s="5">
        <v>10</v>
      </c>
      <c r="O122" s="34">
        <f t="shared" si="17"/>
        <v>162.91999816894531</v>
      </c>
      <c r="P122" s="34">
        <f t="shared" si="18"/>
        <v>141.75999450683594</v>
      </c>
      <c r="Q122" s="34">
        <f t="shared" si="19"/>
        <v>20.80101947176243</v>
      </c>
    </row>
    <row r="123" spans="1:17" ht="75">
      <c r="A123" s="5">
        <v>3</v>
      </c>
      <c r="B123" s="16" t="s">
        <v>173</v>
      </c>
      <c r="C123" s="16">
        <v>2005</v>
      </c>
      <c r="D123" s="16">
        <v>2005</v>
      </c>
      <c r="E123" s="16">
        <v>2005</v>
      </c>
      <c r="F123" s="16">
        <v>2</v>
      </c>
      <c r="G123" s="16" t="s">
        <v>19</v>
      </c>
      <c r="H123" s="16" t="s">
        <v>170</v>
      </c>
      <c r="I123" s="16" t="s">
        <v>174</v>
      </c>
      <c r="J123" s="34">
        <v>154.64999389648437</v>
      </c>
      <c r="K123" s="5">
        <v>2</v>
      </c>
      <c r="L123" s="34">
        <f t="shared" si="16"/>
        <v>156.64999389648437</v>
      </c>
      <c r="M123" s="34"/>
      <c r="N123" s="5"/>
      <c r="O123" s="34" t="s">
        <v>443</v>
      </c>
      <c r="P123" s="34">
        <f t="shared" si="18"/>
        <v>156.64999389648437</v>
      </c>
      <c r="Q123" s="34">
        <f t="shared" si="19"/>
        <v>33.489557676500539</v>
      </c>
    </row>
    <row r="124" spans="1:17" ht="30">
      <c r="A124" s="5">
        <v>4</v>
      </c>
      <c r="B124" s="16" t="s">
        <v>101</v>
      </c>
      <c r="C124" s="16">
        <v>2001</v>
      </c>
      <c r="D124" s="16">
        <v>2001</v>
      </c>
      <c r="E124" s="16">
        <v>2001</v>
      </c>
      <c r="F124" s="16">
        <v>3</v>
      </c>
      <c r="G124" s="16" t="s">
        <v>12</v>
      </c>
      <c r="H124" s="16" t="s">
        <v>13</v>
      </c>
      <c r="I124" s="16" t="s">
        <v>14</v>
      </c>
      <c r="J124" s="34">
        <v>160.58999633789062</v>
      </c>
      <c r="K124" s="5">
        <v>4</v>
      </c>
      <c r="L124" s="34">
        <f t="shared" si="16"/>
        <v>164.58999633789062</v>
      </c>
      <c r="M124" s="34">
        <v>193.80000305175781</v>
      </c>
      <c r="N124" s="5">
        <v>14</v>
      </c>
      <c r="O124" s="34">
        <f t="shared" si="17"/>
        <v>207.80000305175781</v>
      </c>
      <c r="P124" s="34">
        <f t="shared" si="18"/>
        <v>164.58999633789062</v>
      </c>
      <c r="Q124" s="34">
        <f t="shared" si="19"/>
        <v>40.255644207943689</v>
      </c>
    </row>
    <row r="125" spans="1:17" ht="45">
      <c r="A125" s="5">
        <v>5</v>
      </c>
      <c r="B125" s="16" t="s">
        <v>129</v>
      </c>
      <c r="C125" s="16">
        <v>2006</v>
      </c>
      <c r="D125" s="16">
        <v>2006</v>
      </c>
      <c r="E125" s="16">
        <v>2006</v>
      </c>
      <c r="F125" s="16">
        <v>3</v>
      </c>
      <c r="G125" s="16" t="s">
        <v>19</v>
      </c>
      <c r="H125" s="16" t="s">
        <v>65</v>
      </c>
      <c r="I125" s="16" t="s">
        <v>127</v>
      </c>
      <c r="J125" s="34">
        <v>167.39999389648437</v>
      </c>
      <c r="K125" s="5">
        <v>0</v>
      </c>
      <c r="L125" s="34">
        <f t="shared" si="16"/>
        <v>167.39999389648437</v>
      </c>
      <c r="M125" s="34">
        <v>209.75</v>
      </c>
      <c r="N125" s="5">
        <v>104</v>
      </c>
      <c r="O125" s="34">
        <f t="shared" si="17"/>
        <v>313.75</v>
      </c>
      <c r="P125" s="34">
        <f t="shared" si="18"/>
        <v>167.39999389648437</v>
      </c>
      <c r="Q125" s="34">
        <f t="shared" si="19"/>
        <v>42.650188387859828</v>
      </c>
    </row>
    <row r="126" spans="1:17" ht="60">
      <c r="A126" s="5">
        <v>6</v>
      </c>
      <c r="B126" s="16" t="s">
        <v>56</v>
      </c>
      <c r="C126" s="16">
        <v>2007</v>
      </c>
      <c r="D126" s="16">
        <v>2007</v>
      </c>
      <c r="E126" s="16">
        <v>2007</v>
      </c>
      <c r="F126" s="16" t="s">
        <v>40</v>
      </c>
      <c r="G126" s="16" t="s">
        <v>19</v>
      </c>
      <c r="H126" s="16" t="s">
        <v>29</v>
      </c>
      <c r="I126" s="16" t="s">
        <v>57</v>
      </c>
      <c r="J126" s="34">
        <v>181.97999572753906</v>
      </c>
      <c r="K126" s="5">
        <v>0</v>
      </c>
      <c r="L126" s="34">
        <f t="shared" si="16"/>
        <v>181.97999572753906</v>
      </c>
      <c r="M126" s="34">
        <v>228.39999389648437</v>
      </c>
      <c r="N126" s="5">
        <v>0</v>
      </c>
      <c r="O126" s="34">
        <f t="shared" si="17"/>
        <v>228.39999389648437</v>
      </c>
      <c r="P126" s="34">
        <f t="shared" si="18"/>
        <v>181.97999572753906</v>
      </c>
      <c r="Q126" s="34">
        <f t="shared" si="19"/>
        <v>55.074561647881623</v>
      </c>
    </row>
    <row r="127" spans="1:17" ht="30">
      <c r="A127" s="5">
        <v>7</v>
      </c>
      <c r="B127" s="16" t="s">
        <v>204</v>
      </c>
      <c r="C127" s="16">
        <v>2006</v>
      </c>
      <c r="D127" s="16">
        <v>2006</v>
      </c>
      <c r="E127" s="16">
        <v>2006</v>
      </c>
      <c r="F127" s="16" t="s">
        <v>34</v>
      </c>
      <c r="G127" s="16" t="s">
        <v>19</v>
      </c>
      <c r="H127" s="16" t="s">
        <v>65</v>
      </c>
      <c r="I127" s="16" t="s">
        <v>122</v>
      </c>
      <c r="J127" s="34">
        <v>181.08999633789062</v>
      </c>
      <c r="K127" s="5">
        <v>6</v>
      </c>
      <c r="L127" s="34">
        <f t="shared" si="16"/>
        <v>187.08999633789062</v>
      </c>
      <c r="M127" s="34">
        <v>209.75</v>
      </c>
      <c r="N127" s="5">
        <v>62</v>
      </c>
      <c r="O127" s="34">
        <f t="shared" si="17"/>
        <v>271.75</v>
      </c>
      <c r="P127" s="34">
        <f t="shared" si="18"/>
        <v>187.08999633789062</v>
      </c>
      <c r="Q127" s="34">
        <f t="shared" si="19"/>
        <v>59.42905732474221</v>
      </c>
    </row>
    <row r="128" spans="1:17" ht="60">
      <c r="A128" s="5">
        <v>8</v>
      </c>
      <c r="B128" s="16" t="s">
        <v>68</v>
      </c>
      <c r="C128" s="16">
        <v>2003</v>
      </c>
      <c r="D128" s="16">
        <v>2003</v>
      </c>
      <c r="E128" s="16">
        <v>2003</v>
      </c>
      <c r="F128" s="16">
        <v>3</v>
      </c>
      <c r="G128" s="16" t="s">
        <v>19</v>
      </c>
      <c r="H128" s="16" t="s">
        <v>29</v>
      </c>
      <c r="I128" s="16" t="s">
        <v>57</v>
      </c>
      <c r="J128" s="34">
        <v>189.58000183105469</v>
      </c>
      <c r="K128" s="5">
        <v>0</v>
      </c>
      <c r="L128" s="34">
        <f t="shared" si="16"/>
        <v>189.58000183105469</v>
      </c>
      <c r="M128" s="34">
        <v>230.71000671386719</v>
      </c>
      <c r="N128" s="5">
        <v>56</v>
      </c>
      <c r="O128" s="34">
        <f t="shared" si="17"/>
        <v>286.71000671386719</v>
      </c>
      <c r="P128" s="34">
        <f t="shared" si="18"/>
        <v>189.58000183105469</v>
      </c>
      <c r="Q128" s="34">
        <f t="shared" si="19"/>
        <v>61.550919724010313</v>
      </c>
    </row>
    <row r="129" spans="1:17" ht="45">
      <c r="A129" s="5">
        <v>9</v>
      </c>
      <c r="B129" s="16" t="s">
        <v>126</v>
      </c>
      <c r="C129" s="16">
        <v>2005</v>
      </c>
      <c r="D129" s="16">
        <v>2005</v>
      </c>
      <c r="E129" s="16">
        <v>2005</v>
      </c>
      <c r="F129" s="16" t="s">
        <v>34</v>
      </c>
      <c r="G129" s="16" t="s">
        <v>19</v>
      </c>
      <c r="H129" s="16" t="s">
        <v>65</v>
      </c>
      <c r="I129" s="16" t="s">
        <v>127</v>
      </c>
      <c r="J129" s="34">
        <v>210.96000671386719</v>
      </c>
      <c r="K129" s="5">
        <v>0</v>
      </c>
      <c r="L129" s="34">
        <f t="shared" si="16"/>
        <v>210.96000671386719</v>
      </c>
      <c r="M129" s="34">
        <v>241.97000122070312</v>
      </c>
      <c r="N129" s="5">
        <v>156</v>
      </c>
      <c r="O129" s="34">
        <f t="shared" si="17"/>
        <v>397.97000122070313</v>
      </c>
      <c r="P129" s="34">
        <f t="shared" si="18"/>
        <v>210.96000671386719</v>
      </c>
      <c r="Q129" s="34">
        <f t="shared" si="19"/>
        <v>79.769927104336247</v>
      </c>
    </row>
    <row r="130" spans="1:17" ht="30">
      <c r="A130" s="5">
        <v>10</v>
      </c>
      <c r="B130" s="16" t="s">
        <v>158</v>
      </c>
      <c r="C130" s="16">
        <v>2007</v>
      </c>
      <c r="D130" s="16">
        <v>2007</v>
      </c>
      <c r="E130" s="16">
        <v>2007</v>
      </c>
      <c r="F130" s="16" t="s">
        <v>34</v>
      </c>
      <c r="G130" s="16" t="s">
        <v>159</v>
      </c>
      <c r="H130" s="16" t="s">
        <v>160</v>
      </c>
      <c r="I130" s="16" t="s">
        <v>161</v>
      </c>
      <c r="J130" s="34">
        <v>223.8699951171875</v>
      </c>
      <c r="K130" s="5">
        <v>2</v>
      </c>
      <c r="L130" s="34">
        <f t="shared" si="16"/>
        <v>225.8699951171875</v>
      </c>
      <c r="M130" s="34">
        <v>281.39999389648437</v>
      </c>
      <c r="N130" s="5">
        <v>254</v>
      </c>
      <c r="O130" s="34">
        <f t="shared" si="17"/>
        <v>535.39999389648437</v>
      </c>
      <c r="P130" s="34">
        <f t="shared" si="18"/>
        <v>225.8699951171875</v>
      </c>
      <c r="Q130" s="34">
        <f t="shared" si="19"/>
        <v>92.475498980937829</v>
      </c>
    </row>
    <row r="131" spans="1:17" ht="30">
      <c r="A131" s="5">
        <v>11</v>
      </c>
      <c r="B131" s="16" t="s">
        <v>210</v>
      </c>
      <c r="C131" s="16">
        <v>2008</v>
      </c>
      <c r="D131" s="16">
        <v>2008</v>
      </c>
      <c r="E131" s="16">
        <v>2008</v>
      </c>
      <c r="F131" s="16" t="s">
        <v>18</v>
      </c>
      <c r="G131" s="16" t="s">
        <v>19</v>
      </c>
      <c r="H131" s="16" t="s">
        <v>65</v>
      </c>
      <c r="I131" s="16" t="s">
        <v>122</v>
      </c>
      <c r="J131" s="34">
        <v>286.20999145507812</v>
      </c>
      <c r="K131" s="5">
        <v>0</v>
      </c>
      <c r="L131" s="34">
        <f t="shared" si="16"/>
        <v>286.20999145507812</v>
      </c>
      <c r="M131" s="34">
        <v>179.88999938964844</v>
      </c>
      <c r="N131" s="5">
        <v>656</v>
      </c>
      <c r="O131" s="34">
        <f t="shared" si="17"/>
        <v>835.88999938964844</v>
      </c>
      <c r="P131" s="34">
        <f t="shared" si="18"/>
        <v>286.20999145507812</v>
      </c>
      <c r="Q131" s="34">
        <f t="shared" si="19"/>
        <v>143.89432908104837</v>
      </c>
    </row>
    <row r="133" spans="1:17" ht="18.75">
      <c r="A133" s="20" t="s">
        <v>494</v>
      </c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7">
      <c r="A134" s="25" t="s">
        <v>434</v>
      </c>
      <c r="B134" s="25" t="s">
        <v>1</v>
      </c>
      <c r="C134" s="25" t="s">
        <v>2</v>
      </c>
      <c r="D134" s="25" t="s">
        <v>235</v>
      </c>
      <c r="E134" s="25" t="s">
        <v>236</v>
      </c>
      <c r="F134" s="25" t="s">
        <v>3</v>
      </c>
      <c r="G134" s="25" t="s">
        <v>4</v>
      </c>
      <c r="H134" s="25" t="s">
        <v>5</v>
      </c>
      <c r="I134" s="25" t="s">
        <v>6</v>
      </c>
      <c r="J134" s="27" t="s">
        <v>436</v>
      </c>
      <c r="K134" s="28"/>
      <c r="L134" s="29"/>
      <c r="M134" s="27" t="s">
        <v>440</v>
      </c>
      <c r="N134" s="28"/>
      <c r="O134" s="29"/>
      <c r="P134" s="25" t="s">
        <v>441</v>
      </c>
      <c r="Q134" s="25" t="s">
        <v>442</v>
      </c>
    </row>
    <row r="135" spans="1:17">
      <c r="A135" s="26"/>
      <c r="B135" s="26"/>
      <c r="C135" s="26"/>
      <c r="D135" s="26"/>
      <c r="E135" s="26"/>
      <c r="F135" s="26"/>
      <c r="G135" s="26"/>
      <c r="H135" s="26"/>
      <c r="I135" s="26"/>
      <c r="J135" s="30" t="s">
        <v>437</v>
      </c>
      <c r="K135" s="30" t="s">
        <v>438</v>
      </c>
      <c r="L135" s="30" t="s">
        <v>439</v>
      </c>
      <c r="M135" s="30" t="s">
        <v>437</v>
      </c>
      <c r="N135" s="30" t="s">
        <v>438</v>
      </c>
      <c r="O135" s="30" t="s">
        <v>439</v>
      </c>
      <c r="P135" s="26"/>
      <c r="Q135" s="26"/>
    </row>
    <row r="136" spans="1:17" ht="75">
      <c r="A136" s="31">
        <v>1</v>
      </c>
      <c r="B136" s="32" t="s">
        <v>495</v>
      </c>
      <c r="C136" s="32" t="s">
        <v>489</v>
      </c>
      <c r="D136" s="32">
        <v>2003</v>
      </c>
      <c r="E136" s="32">
        <v>2002</v>
      </c>
      <c r="F136" s="32" t="s">
        <v>496</v>
      </c>
      <c r="G136" s="32" t="s">
        <v>19</v>
      </c>
      <c r="H136" s="32" t="s">
        <v>29</v>
      </c>
      <c r="I136" s="32" t="s">
        <v>416</v>
      </c>
      <c r="J136" s="33">
        <v>176.85000610351562</v>
      </c>
      <c r="K136" s="31">
        <v>4</v>
      </c>
      <c r="L136" s="33">
        <f t="shared" ref="L136:L139" si="20">J136+K136</f>
        <v>180.85000610351562</v>
      </c>
      <c r="M136" s="33">
        <v>145.02999877929687</v>
      </c>
      <c r="N136" s="31">
        <v>4</v>
      </c>
      <c r="O136" s="33">
        <f t="shared" ref="O136:O139" si="21">M136+N136</f>
        <v>149.02999877929687</v>
      </c>
      <c r="P136" s="33">
        <f t="shared" ref="P136:P139" si="22">MIN(O136,L136)</f>
        <v>149.02999877929687</v>
      </c>
      <c r="Q136" s="33">
        <f t="shared" ref="Q136:Q139" si="23">IF( AND(ISNUMBER(P$136),ISNUMBER(P136)),(P136-P$136)/P$136*100,"")</f>
        <v>0</v>
      </c>
    </row>
    <row r="137" spans="1:17" ht="75">
      <c r="A137" s="5">
        <v>2</v>
      </c>
      <c r="B137" s="16" t="s">
        <v>497</v>
      </c>
      <c r="C137" s="16" t="s">
        <v>461</v>
      </c>
      <c r="D137" s="16">
        <v>2007</v>
      </c>
      <c r="E137" s="16">
        <v>2007</v>
      </c>
      <c r="F137" s="16" t="s">
        <v>462</v>
      </c>
      <c r="G137" s="16" t="s">
        <v>19</v>
      </c>
      <c r="H137" s="16" t="s">
        <v>29</v>
      </c>
      <c r="I137" s="16" t="s">
        <v>318</v>
      </c>
      <c r="J137" s="34">
        <v>208.6300048828125</v>
      </c>
      <c r="K137" s="5">
        <v>104</v>
      </c>
      <c r="L137" s="34">
        <f t="shared" si="20"/>
        <v>312.6300048828125</v>
      </c>
      <c r="M137" s="34">
        <v>202.75</v>
      </c>
      <c r="N137" s="5">
        <v>60</v>
      </c>
      <c r="O137" s="34">
        <f t="shared" si="21"/>
        <v>262.75</v>
      </c>
      <c r="P137" s="34">
        <f t="shared" si="22"/>
        <v>262.75</v>
      </c>
      <c r="Q137" s="34">
        <f t="shared" si="23"/>
        <v>76.306785313146648</v>
      </c>
    </row>
    <row r="138" spans="1:17" ht="90">
      <c r="A138" s="5">
        <v>3</v>
      </c>
      <c r="B138" s="16" t="s">
        <v>498</v>
      </c>
      <c r="C138" s="16" t="s">
        <v>461</v>
      </c>
      <c r="D138" s="16">
        <v>2007</v>
      </c>
      <c r="E138" s="16">
        <v>2007</v>
      </c>
      <c r="F138" s="16" t="s">
        <v>499</v>
      </c>
      <c r="G138" s="16" t="s">
        <v>421</v>
      </c>
      <c r="H138" s="16" t="s">
        <v>422</v>
      </c>
      <c r="I138" s="16" t="s">
        <v>423</v>
      </c>
      <c r="J138" s="34">
        <v>252.08000183105469</v>
      </c>
      <c r="K138" s="5">
        <v>112</v>
      </c>
      <c r="L138" s="34">
        <f t="shared" si="20"/>
        <v>364.08000183105469</v>
      </c>
      <c r="M138" s="34">
        <v>236.19999694824219</v>
      </c>
      <c r="N138" s="5">
        <v>116</v>
      </c>
      <c r="O138" s="34">
        <f t="shared" si="21"/>
        <v>352.19999694824219</v>
      </c>
      <c r="P138" s="34">
        <f t="shared" si="22"/>
        <v>352.19999694824219</v>
      </c>
      <c r="Q138" s="34">
        <f t="shared" si="23"/>
        <v>136.32825594384258</v>
      </c>
    </row>
    <row r="139" spans="1:17" ht="45">
      <c r="A139" s="5"/>
      <c r="B139" s="16" t="s">
        <v>500</v>
      </c>
      <c r="C139" s="16" t="s">
        <v>501</v>
      </c>
      <c r="D139" s="16">
        <v>2006</v>
      </c>
      <c r="E139" s="16">
        <v>2004</v>
      </c>
      <c r="F139" s="16" t="s">
        <v>502</v>
      </c>
      <c r="G139" s="16" t="s">
        <v>19</v>
      </c>
      <c r="H139" s="16" t="s">
        <v>65</v>
      </c>
      <c r="I139" s="16" t="s">
        <v>127</v>
      </c>
      <c r="J139" s="34"/>
      <c r="K139" s="5"/>
      <c r="L139" s="34" t="s">
        <v>443</v>
      </c>
      <c r="M139" s="34"/>
      <c r="N139" s="5"/>
      <c r="O139" s="34" t="s">
        <v>443</v>
      </c>
      <c r="P139" s="34"/>
      <c r="Q139" s="34" t="str">
        <f t="shared" si="23"/>
        <v/>
      </c>
    </row>
  </sheetData>
  <mergeCells count="90">
    <mergeCell ref="I134:I135"/>
    <mergeCell ref="A133:J133"/>
    <mergeCell ref="J134:L134"/>
    <mergeCell ref="M134:O134"/>
    <mergeCell ref="P134:P135"/>
    <mergeCell ref="Q134:Q135"/>
    <mergeCell ref="P119:P120"/>
    <mergeCell ref="Q119:Q120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G119:G120"/>
    <mergeCell ref="H119:H120"/>
    <mergeCell ref="I119:I120"/>
    <mergeCell ref="A118:J118"/>
    <mergeCell ref="J119:L119"/>
    <mergeCell ref="M119:O119"/>
    <mergeCell ref="A119:A120"/>
    <mergeCell ref="B119:B120"/>
    <mergeCell ref="C119:C120"/>
    <mergeCell ref="D119:D120"/>
    <mergeCell ref="E119:E120"/>
    <mergeCell ref="F119:F120"/>
    <mergeCell ref="I96:I97"/>
    <mergeCell ref="A95:J95"/>
    <mergeCell ref="J96:L96"/>
    <mergeCell ref="M96:O96"/>
    <mergeCell ref="P96:P97"/>
    <mergeCell ref="Q96:Q97"/>
    <mergeCell ref="P73:P74"/>
    <mergeCell ref="Q73:Q74"/>
    <mergeCell ref="A96:A97"/>
    <mergeCell ref="B96:B97"/>
    <mergeCell ref="C96:C97"/>
    <mergeCell ref="D96:D97"/>
    <mergeCell ref="E96:E97"/>
    <mergeCell ref="F96:F97"/>
    <mergeCell ref="G96:G97"/>
    <mergeCell ref="H96:H97"/>
    <mergeCell ref="G73:G74"/>
    <mergeCell ref="H73:H74"/>
    <mergeCell ref="I73:I74"/>
    <mergeCell ref="A72:J72"/>
    <mergeCell ref="J73:L73"/>
    <mergeCell ref="M73:O73"/>
    <mergeCell ref="A73:A74"/>
    <mergeCell ref="B73:B74"/>
    <mergeCell ref="C73:C74"/>
    <mergeCell ref="D73:D74"/>
    <mergeCell ref="E73:E74"/>
    <mergeCell ref="F73:F74"/>
    <mergeCell ref="I51:I52"/>
    <mergeCell ref="A50:J50"/>
    <mergeCell ref="J51:L51"/>
    <mergeCell ref="M51:O51"/>
    <mergeCell ref="P51:P52"/>
    <mergeCell ref="Q51:Q52"/>
    <mergeCell ref="P8:P9"/>
    <mergeCell ref="Q8:Q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1"/>
  <sheetViews>
    <sheetView workbookViewId="0"/>
  </sheetViews>
  <sheetFormatPr defaultRowHeight="1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>
      <c r="A1" s="1" t="s">
        <v>233</v>
      </c>
      <c r="B1" s="1" t="s">
        <v>234</v>
      </c>
      <c r="C1" s="1" t="s">
        <v>1</v>
      </c>
      <c r="D1" s="1" t="s">
        <v>235</v>
      </c>
      <c r="E1" s="1" t="s">
        <v>236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219</v>
      </c>
      <c r="L1" s="1" t="s">
        <v>237</v>
      </c>
      <c r="M1" s="1" t="s">
        <v>8</v>
      </c>
    </row>
    <row r="2" spans="1:13">
      <c r="A2" s="3" t="s">
        <v>238</v>
      </c>
      <c r="B2" s="2" t="s">
        <v>239</v>
      </c>
      <c r="C2" s="3" t="s">
        <v>10</v>
      </c>
      <c r="D2" s="2">
        <v>2004</v>
      </c>
      <c r="E2" s="2">
        <v>2004</v>
      </c>
      <c r="F2" s="4" t="s">
        <v>240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12</v>
      </c>
      <c r="L2" s="2">
        <v>0</v>
      </c>
      <c r="M2" s="2">
        <v>0</v>
      </c>
    </row>
    <row r="3" spans="1:13">
      <c r="A3" s="6" t="s">
        <v>238</v>
      </c>
      <c r="B3" s="5" t="s">
        <v>241</v>
      </c>
      <c r="C3" s="6" t="s">
        <v>17</v>
      </c>
      <c r="D3" s="5">
        <v>2000</v>
      </c>
      <c r="E3" s="5">
        <v>2000</v>
      </c>
      <c r="F3" s="7" t="s">
        <v>242</v>
      </c>
      <c r="G3" s="7" t="s">
        <v>18</v>
      </c>
      <c r="H3" s="6" t="s">
        <v>19</v>
      </c>
      <c r="I3" s="6" t="s">
        <v>20</v>
      </c>
      <c r="J3" s="6" t="s">
        <v>21</v>
      </c>
      <c r="K3" s="6" t="s">
        <v>20</v>
      </c>
      <c r="L3" s="5">
        <v>0</v>
      </c>
      <c r="M3" s="5">
        <v>0</v>
      </c>
    </row>
    <row r="4" spans="1:13">
      <c r="A4" s="6" t="s">
        <v>238</v>
      </c>
      <c r="B4" s="5" t="s">
        <v>243</v>
      </c>
      <c r="C4" s="6" t="s">
        <v>23</v>
      </c>
      <c r="D4" s="5">
        <v>2005</v>
      </c>
      <c r="E4" s="5">
        <v>2005</v>
      </c>
      <c r="F4" s="7" t="s">
        <v>244</v>
      </c>
      <c r="G4" s="7" t="s">
        <v>18</v>
      </c>
      <c r="H4" s="6" t="s">
        <v>19</v>
      </c>
      <c r="I4" s="6" t="s">
        <v>24</v>
      </c>
      <c r="J4" s="6" t="s">
        <v>25</v>
      </c>
      <c r="K4" s="6" t="s">
        <v>24</v>
      </c>
      <c r="L4" s="5">
        <v>0</v>
      </c>
      <c r="M4" s="5">
        <v>0</v>
      </c>
    </row>
    <row r="5" spans="1:13">
      <c r="A5" s="6" t="s">
        <v>238</v>
      </c>
      <c r="B5" s="5" t="s">
        <v>245</v>
      </c>
      <c r="C5" s="6" t="s">
        <v>33</v>
      </c>
      <c r="D5" s="5">
        <v>2004</v>
      </c>
      <c r="E5" s="5">
        <v>2004</v>
      </c>
      <c r="F5" s="7" t="s">
        <v>240</v>
      </c>
      <c r="G5" s="7" t="s">
        <v>34</v>
      </c>
      <c r="H5" s="6" t="s">
        <v>19</v>
      </c>
      <c r="I5" s="6" t="s">
        <v>29</v>
      </c>
      <c r="J5" s="6" t="s">
        <v>25</v>
      </c>
      <c r="K5" s="6" t="s">
        <v>24</v>
      </c>
      <c r="L5" s="5">
        <v>0</v>
      </c>
      <c r="M5" s="5">
        <v>0</v>
      </c>
    </row>
    <row r="6" spans="1:13">
      <c r="A6" s="6" t="s">
        <v>238</v>
      </c>
      <c r="B6" s="5" t="s">
        <v>246</v>
      </c>
      <c r="C6" s="6" t="s">
        <v>50</v>
      </c>
      <c r="D6" s="5">
        <v>2002</v>
      </c>
      <c r="E6" s="5">
        <v>2002</v>
      </c>
      <c r="F6" s="7" t="s">
        <v>247</v>
      </c>
      <c r="G6" s="7" t="s">
        <v>51</v>
      </c>
      <c r="H6" s="6" t="s">
        <v>19</v>
      </c>
      <c r="I6" s="6" t="s">
        <v>29</v>
      </c>
      <c r="J6" s="6" t="s">
        <v>52</v>
      </c>
      <c r="K6" s="6" t="s">
        <v>230</v>
      </c>
      <c r="L6" s="5">
        <v>0</v>
      </c>
      <c r="M6" s="5">
        <v>0</v>
      </c>
    </row>
    <row r="7" spans="1:13">
      <c r="A7" s="6" t="s">
        <v>238</v>
      </c>
      <c r="B7" s="5" t="s">
        <v>248</v>
      </c>
      <c r="C7" s="6" t="s">
        <v>54</v>
      </c>
      <c r="D7" s="5">
        <v>2000</v>
      </c>
      <c r="E7" s="5">
        <v>2000</v>
      </c>
      <c r="F7" s="7" t="s">
        <v>242</v>
      </c>
      <c r="G7" s="7" t="s">
        <v>51</v>
      </c>
      <c r="H7" s="6" t="s">
        <v>19</v>
      </c>
      <c r="I7" s="6" t="s">
        <v>29</v>
      </c>
      <c r="J7" s="6" t="s">
        <v>30</v>
      </c>
      <c r="K7" s="6" t="s">
        <v>24</v>
      </c>
      <c r="L7" s="5">
        <v>0</v>
      </c>
      <c r="M7" s="5">
        <v>0</v>
      </c>
    </row>
    <row r="8" spans="1:13">
      <c r="A8" s="6" t="s">
        <v>238</v>
      </c>
      <c r="B8" s="5" t="s">
        <v>249</v>
      </c>
      <c r="C8" s="6" t="s">
        <v>59</v>
      </c>
      <c r="D8" s="5">
        <v>2004</v>
      </c>
      <c r="E8" s="5">
        <v>2004</v>
      </c>
      <c r="F8" s="7" t="s">
        <v>240</v>
      </c>
      <c r="G8" s="7" t="s">
        <v>28</v>
      </c>
      <c r="H8" s="6" t="s">
        <v>60</v>
      </c>
      <c r="I8" s="6" t="s">
        <v>61</v>
      </c>
      <c r="J8" s="6" t="s">
        <v>62</v>
      </c>
      <c r="K8" s="6" t="s">
        <v>228</v>
      </c>
      <c r="L8" s="5">
        <v>0</v>
      </c>
      <c r="M8" s="5">
        <v>0</v>
      </c>
    </row>
    <row r="9" spans="1:13">
      <c r="A9" s="6" t="s">
        <v>238</v>
      </c>
      <c r="B9" s="5" t="s">
        <v>250</v>
      </c>
      <c r="C9" s="6" t="s">
        <v>64</v>
      </c>
      <c r="D9" s="5">
        <v>2005</v>
      </c>
      <c r="E9" s="5">
        <v>2005</v>
      </c>
      <c r="F9" s="7" t="s">
        <v>244</v>
      </c>
      <c r="G9" s="7" t="s">
        <v>18</v>
      </c>
      <c r="H9" s="6" t="s">
        <v>19</v>
      </c>
      <c r="I9" s="6" t="s">
        <v>65</v>
      </c>
      <c r="J9" s="6" t="s">
        <v>66</v>
      </c>
      <c r="K9" s="6" t="s">
        <v>24</v>
      </c>
      <c r="L9" s="5">
        <v>0</v>
      </c>
      <c r="M9" s="5">
        <v>0</v>
      </c>
    </row>
    <row r="10" spans="1:13">
      <c r="A10" s="6" t="s">
        <v>238</v>
      </c>
      <c r="B10" s="5" t="s">
        <v>251</v>
      </c>
      <c r="C10" s="6" t="s">
        <v>79</v>
      </c>
      <c r="D10" s="5">
        <v>2005</v>
      </c>
      <c r="E10" s="5">
        <v>2005</v>
      </c>
      <c r="F10" s="7" t="s">
        <v>244</v>
      </c>
      <c r="G10" s="7" t="s">
        <v>28</v>
      </c>
      <c r="H10" s="6" t="s">
        <v>60</v>
      </c>
      <c r="I10" s="6" t="s">
        <v>61</v>
      </c>
      <c r="J10" s="6" t="s">
        <v>62</v>
      </c>
      <c r="K10" s="6" t="s">
        <v>228</v>
      </c>
      <c r="L10" s="5">
        <v>0</v>
      </c>
      <c r="M10" s="5">
        <v>0</v>
      </c>
    </row>
    <row r="11" spans="1:13">
      <c r="A11" s="6" t="s">
        <v>238</v>
      </c>
      <c r="B11" s="5" t="s">
        <v>252</v>
      </c>
      <c r="C11" s="6" t="s">
        <v>81</v>
      </c>
      <c r="D11" s="5">
        <v>2006</v>
      </c>
      <c r="E11" s="5">
        <v>2006</v>
      </c>
      <c r="F11" s="7" t="s">
        <v>253</v>
      </c>
      <c r="G11" s="7" t="s">
        <v>11</v>
      </c>
      <c r="H11" s="6" t="s">
        <v>60</v>
      </c>
      <c r="I11" s="6" t="s">
        <v>61</v>
      </c>
      <c r="J11" s="6" t="s">
        <v>62</v>
      </c>
      <c r="K11" s="6" t="s">
        <v>228</v>
      </c>
      <c r="L11" s="5">
        <v>1</v>
      </c>
      <c r="M11" s="5">
        <v>0</v>
      </c>
    </row>
    <row r="12" spans="1:13">
      <c r="A12" s="6" t="s">
        <v>238</v>
      </c>
      <c r="B12" s="5" t="s">
        <v>254</v>
      </c>
      <c r="C12" s="6" t="s">
        <v>83</v>
      </c>
      <c r="D12" s="5">
        <v>2006</v>
      </c>
      <c r="E12" s="5">
        <v>2006</v>
      </c>
      <c r="F12" s="7" t="s">
        <v>253</v>
      </c>
      <c r="G12" s="7" t="s">
        <v>18</v>
      </c>
      <c r="H12" s="6" t="s">
        <v>19</v>
      </c>
      <c r="I12" s="6" t="s">
        <v>29</v>
      </c>
      <c r="J12" s="6" t="s">
        <v>84</v>
      </c>
      <c r="K12" s="6" t="s">
        <v>24</v>
      </c>
      <c r="L12" s="5">
        <v>0</v>
      </c>
      <c r="M12" s="5">
        <v>0</v>
      </c>
    </row>
    <row r="13" spans="1:13">
      <c r="A13" s="6" t="s">
        <v>238</v>
      </c>
      <c r="B13" s="5" t="s">
        <v>255</v>
      </c>
      <c r="C13" s="6" t="s">
        <v>86</v>
      </c>
      <c r="D13" s="5">
        <v>2004</v>
      </c>
      <c r="E13" s="5">
        <v>2004</v>
      </c>
      <c r="F13" s="7" t="s">
        <v>240</v>
      </c>
      <c r="G13" s="7" t="s">
        <v>11</v>
      </c>
      <c r="H13" s="6" t="s">
        <v>12</v>
      </c>
      <c r="I13" s="6" t="s">
        <v>13</v>
      </c>
      <c r="J13" s="6" t="s">
        <v>14</v>
      </c>
      <c r="K13" s="6" t="s">
        <v>12</v>
      </c>
      <c r="L13" s="5">
        <v>0</v>
      </c>
      <c r="M13" s="5">
        <v>0</v>
      </c>
    </row>
    <row r="14" spans="1:13">
      <c r="A14" s="6" t="s">
        <v>238</v>
      </c>
      <c r="B14" s="5" t="s">
        <v>256</v>
      </c>
      <c r="C14" s="6" t="s">
        <v>88</v>
      </c>
      <c r="D14" s="5">
        <v>2002</v>
      </c>
      <c r="E14" s="5">
        <v>2002</v>
      </c>
      <c r="F14" s="7" t="s">
        <v>247</v>
      </c>
      <c r="G14" s="7" t="s">
        <v>28</v>
      </c>
      <c r="H14" s="6" t="s">
        <v>12</v>
      </c>
      <c r="I14" s="6" t="s">
        <v>13</v>
      </c>
      <c r="J14" s="6" t="s">
        <v>14</v>
      </c>
      <c r="K14" s="6" t="s">
        <v>12</v>
      </c>
      <c r="L14" s="5">
        <v>0</v>
      </c>
      <c r="M14" s="5">
        <v>0</v>
      </c>
    </row>
    <row r="15" spans="1:13">
      <c r="A15" s="6" t="s">
        <v>238</v>
      </c>
      <c r="B15" s="5" t="s">
        <v>257</v>
      </c>
      <c r="C15" s="6" t="s">
        <v>90</v>
      </c>
      <c r="D15" s="5">
        <v>2005</v>
      </c>
      <c r="E15" s="5">
        <v>2005</v>
      </c>
      <c r="F15" s="7" t="s">
        <v>244</v>
      </c>
      <c r="G15" s="7" t="s">
        <v>43</v>
      </c>
      <c r="H15" s="6" t="s">
        <v>12</v>
      </c>
      <c r="I15" s="6" t="s">
        <v>13</v>
      </c>
      <c r="J15" s="6" t="s">
        <v>14</v>
      </c>
      <c r="K15" s="6" t="s">
        <v>12</v>
      </c>
      <c r="L15" s="5">
        <v>0</v>
      </c>
      <c r="M15" s="5">
        <v>0</v>
      </c>
    </row>
    <row r="16" spans="1:13">
      <c r="A16" s="6" t="s">
        <v>238</v>
      </c>
      <c r="B16" s="5" t="s">
        <v>258</v>
      </c>
      <c r="C16" s="6" t="s">
        <v>92</v>
      </c>
      <c r="D16" s="5">
        <v>2004</v>
      </c>
      <c r="E16" s="5">
        <v>2004</v>
      </c>
      <c r="F16" s="7" t="s">
        <v>240</v>
      </c>
      <c r="G16" s="7" t="s">
        <v>18</v>
      </c>
      <c r="H16" s="6" t="s">
        <v>19</v>
      </c>
      <c r="I16" s="6" t="s">
        <v>29</v>
      </c>
      <c r="J16" s="6" t="s">
        <v>93</v>
      </c>
      <c r="K16" s="6" t="s">
        <v>24</v>
      </c>
      <c r="L16" s="5">
        <v>0</v>
      </c>
      <c r="M16" s="5">
        <v>0</v>
      </c>
    </row>
    <row r="17" spans="1:13">
      <c r="A17" s="6" t="s">
        <v>238</v>
      </c>
      <c r="B17" s="5" t="s">
        <v>259</v>
      </c>
      <c r="C17" s="6" t="s">
        <v>97</v>
      </c>
      <c r="D17" s="5">
        <v>2003</v>
      </c>
      <c r="E17" s="5">
        <v>2003</v>
      </c>
      <c r="F17" s="7" t="s">
        <v>260</v>
      </c>
      <c r="G17" s="7" t="s">
        <v>34</v>
      </c>
      <c r="H17" s="6" t="s">
        <v>19</v>
      </c>
      <c r="I17" s="6" t="s">
        <v>98</v>
      </c>
      <c r="J17" s="6" t="s">
        <v>99</v>
      </c>
      <c r="K17" s="6" t="s">
        <v>229</v>
      </c>
      <c r="L17" s="5">
        <v>1</v>
      </c>
      <c r="M17" s="5">
        <v>0</v>
      </c>
    </row>
    <row r="18" spans="1:13">
      <c r="A18" s="6" t="s">
        <v>238</v>
      </c>
      <c r="B18" s="5" t="s">
        <v>261</v>
      </c>
      <c r="C18" s="6" t="s">
        <v>106</v>
      </c>
      <c r="D18" s="5">
        <v>2007</v>
      </c>
      <c r="E18" s="5">
        <v>2007</v>
      </c>
      <c r="F18" s="7" t="s">
        <v>262</v>
      </c>
      <c r="G18" s="7" t="s">
        <v>40</v>
      </c>
      <c r="H18" s="6" t="s">
        <v>19</v>
      </c>
      <c r="I18" s="6" t="s">
        <v>29</v>
      </c>
      <c r="J18" s="6" t="s">
        <v>107</v>
      </c>
      <c r="K18" s="6" t="s">
        <v>24</v>
      </c>
      <c r="L18" s="5">
        <v>0</v>
      </c>
      <c r="M18" s="5">
        <v>0</v>
      </c>
    </row>
    <row r="19" spans="1:13">
      <c r="A19" s="6" t="s">
        <v>238</v>
      </c>
      <c r="B19" s="5" t="s">
        <v>263</v>
      </c>
      <c r="C19" s="6" t="s">
        <v>109</v>
      </c>
      <c r="D19" s="5">
        <v>2002</v>
      </c>
      <c r="E19" s="5">
        <v>2002</v>
      </c>
      <c r="F19" s="7" t="s">
        <v>247</v>
      </c>
      <c r="G19" s="7" t="s">
        <v>28</v>
      </c>
      <c r="H19" s="6" t="s">
        <v>19</v>
      </c>
      <c r="I19" s="6" t="s">
        <v>29</v>
      </c>
      <c r="J19" s="6" t="s">
        <v>52</v>
      </c>
      <c r="K19" s="6" t="s">
        <v>230</v>
      </c>
      <c r="L19" s="5">
        <v>0</v>
      </c>
      <c r="M19" s="5">
        <v>0</v>
      </c>
    </row>
    <row r="20" spans="1:13">
      <c r="A20" s="6" t="s">
        <v>238</v>
      </c>
      <c r="B20" s="5" t="s">
        <v>264</v>
      </c>
      <c r="C20" s="6" t="s">
        <v>111</v>
      </c>
      <c r="D20" s="5">
        <v>2006</v>
      </c>
      <c r="E20" s="5">
        <v>2006</v>
      </c>
      <c r="F20" s="7" t="s">
        <v>253</v>
      </c>
      <c r="G20" s="7" t="s">
        <v>18</v>
      </c>
      <c r="H20" s="6" t="s">
        <v>19</v>
      </c>
      <c r="I20" s="6" t="s">
        <v>65</v>
      </c>
      <c r="J20" s="6" t="s">
        <v>112</v>
      </c>
      <c r="K20" s="6" t="s">
        <v>227</v>
      </c>
      <c r="L20" s="5">
        <v>0</v>
      </c>
      <c r="M20" s="5">
        <v>0</v>
      </c>
    </row>
    <row r="21" spans="1:13">
      <c r="A21" s="6" t="s">
        <v>238</v>
      </c>
      <c r="B21" s="5" t="s">
        <v>265</v>
      </c>
      <c r="C21" s="6" t="s">
        <v>124</v>
      </c>
      <c r="D21" s="5">
        <v>2007</v>
      </c>
      <c r="E21" s="5">
        <v>2007</v>
      </c>
      <c r="F21" s="7" t="s">
        <v>262</v>
      </c>
      <c r="G21" s="7" t="s">
        <v>40</v>
      </c>
      <c r="H21" s="6" t="s">
        <v>19</v>
      </c>
      <c r="I21" s="6" t="s">
        <v>29</v>
      </c>
      <c r="J21" s="6" t="s">
        <v>57</v>
      </c>
      <c r="K21" s="6" t="s">
        <v>24</v>
      </c>
      <c r="L21" s="5">
        <v>0</v>
      </c>
      <c r="M21" s="5">
        <v>0</v>
      </c>
    </row>
    <row r="22" spans="1:13">
      <c r="A22" s="6" t="s">
        <v>238</v>
      </c>
      <c r="B22" s="5" t="s">
        <v>266</v>
      </c>
      <c r="C22" s="6" t="s">
        <v>131</v>
      </c>
      <c r="D22" s="5">
        <v>2007</v>
      </c>
      <c r="E22" s="5">
        <v>2007</v>
      </c>
      <c r="F22" s="7" t="s">
        <v>262</v>
      </c>
      <c r="G22" s="7" t="s">
        <v>34</v>
      </c>
      <c r="H22" s="6" t="s">
        <v>60</v>
      </c>
      <c r="I22" s="6" t="s">
        <v>61</v>
      </c>
      <c r="J22" s="6" t="s">
        <v>62</v>
      </c>
      <c r="K22" s="6" t="s">
        <v>228</v>
      </c>
      <c r="L22" s="5">
        <v>0</v>
      </c>
      <c r="M22" s="5">
        <v>0</v>
      </c>
    </row>
    <row r="23" spans="1:13">
      <c r="A23" s="6" t="s">
        <v>238</v>
      </c>
      <c r="B23" s="5" t="s">
        <v>267</v>
      </c>
      <c r="C23" s="6" t="s">
        <v>138</v>
      </c>
      <c r="D23" s="5">
        <v>2005</v>
      </c>
      <c r="E23" s="5">
        <v>2005</v>
      </c>
      <c r="F23" s="7" t="s">
        <v>244</v>
      </c>
      <c r="G23" s="7" t="s">
        <v>28</v>
      </c>
      <c r="H23" s="6" t="s">
        <v>60</v>
      </c>
      <c r="I23" s="6" t="s">
        <v>61</v>
      </c>
      <c r="J23" s="6" t="s">
        <v>62</v>
      </c>
      <c r="K23" s="6" t="s">
        <v>228</v>
      </c>
      <c r="L23" s="5">
        <v>0</v>
      </c>
      <c r="M23" s="5">
        <v>0</v>
      </c>
    </row>
    <row r="24" spans="1:13">
      <c r="A24" s="6" t="s">
        <v>238</v>
      </c>
      <c r="B24" s="5" t="s">
        <v>268</v>
      </c>
      <c r="C24" s="6" t="s">
        <v>140</v>
      </c>
      <c r="D24" s="5">
        <v>2003</v>
      </c>
      <c r="E24" s="5">
        <v>2003</v>
      </c>
      <c r="F24" s="7" t="s">
        <v>260</v>
      </c>
      <c r="G24" s="7" t="s">
        <v>141</v>
      </c>
      <c r="H24" s="6" t="s">
        <v>19</v>
      </c>
      <c r="I24" s="6" t="s">
        <v>71</v>
      </c>
      <c r="J24" s="6" t="s">
        <v>72</v>
      </c>
      <c r="K24" s="6" t="s">
        <v>24</v>
      </c>
      <c r="L24" s="5">
        <v>0</v>
      </c>
      <c r="M24" s="5">
        <v>0</v>
      </c>
    </row>
    <row r="25" spans="1:13">
      <c r="A25" s="6" t="s">
        <v>238</v>
      </c>
      <c r="B25" s="5" t="s">
        <v>269</v>
      </c>
      <c r="C25" s="6" t="s">
        <v>145</v>
      </c>
      <c r="D25" s="5">
        <v>2002</v>
      </c>
      <c r="E25" s="5">
        <v>2002</v>
      </c>
      <c r="F25" s="7" t="s">
        <v>247</v>
      </c>
      <c r="G25" s="7" t="s">
        <v>51</v>
      </c>
      <c r="H25" s="6" t="s">
        <v>19</v>
      </c>
      <c r="I25" s="6" t="s">
        <v>29</v>
      </c>
      <c r="J25" s="6" t="s">
        <v>52</v>
      </c>
      <c r="K25" s="6" t="s">
        <v>230</v>
      </c>
      <c r="L25" s="5">
        <v>0</v>
      </c>
      <c r="M25" s="5">
        <v>0</v>
      </c>
    </row>
    <row r="26" spans="1:13">
      <c r="A26" s="6" t="s">
        <v>238</v>
      </c>
      <c r="B26" s="5" t="s">
        <v>270</v>
      </c>
      <c r="C26" s="6" t="s">
        <v>150</v>
      </c>
      <c r="D26" s="5">
        <v>2004</v>
      </c>
      <c r="E26" s="5">
        <v>2004</v>
      </c>
      <c r="F26" s="7" t="s">
        <v>240</v>
      </c>
      <c r="G26" s="7" t="s">
        <v>34</v>
      </c>
      <c r="H26" s="6" t="s">
        <v>19</v>
      </c>
      <c r="I26" s="6" t="s">
        <v>29</v>
      </c>
      <c r="J26" s="6" t="s">
        <v>25</v>
      </c>
      <c r="K26" s="6" t="s">
        <v>24</v>
      </c>
      <c r="L26" s="5">
        <v>0</v>
      </c>
      <c r="M26" s="5">
        <v>0</v>
      </c>
    </row>
    <row r="27" spans="1:13">
      <c r="A27" s="6" t="s">
        <v>238</v>
      </c>
      <c r="B27" s="5" t="s">
        <v>271</v>
      </c>
      <c r="C27" s="6" t="s">
        <v>152</v>
      </c>
      <c r="D27" s="5">
        <v>2003</v>
      </c>
      <c r="E27" s="5">
        <v>2003</v>
      </c>
      <c r="F27" s="7" t="s">
        <v>260</v>
      </c>
      <c r="G27" s="7" t="s">
        <v>28</v>
      </c>
      <c r="H27" s="6" t="s">
        <v>60</v>
      </c>
      <c r="I27" s="6" t="s">
        <v>61</v>
      </c>
      <c r="J27" s="6" t="s">
        <v>62</v>
      </c>
      <c r="K27" s="6" t="s">
        <v>228</v>
      </c>
      <c r="L27" s="5">
        <v>0</v>
      </c>
      <c r="M27" s="5">
        <v>0</v>
      </c>
    </row>
    <row r="28" spans="1:13">
      <c r="A28" s="6" t="s">
        <v>238</v>
      </c>
      <c r="B28" s="5" t="s">
        <v>272</v>
      </c>
      <c r="C28" s="6" t="s">
        <v>154</v>
      </c>
      <c r="D28" s="5">
        <v>2005</v>
      </c>
      <c r="E28" s="5">
        <v>2005</v>
      </c>
      <c r="F28" s="7" t="s">
        <v>244</v>
      </c>
      <c r="G28" s="7" t="s">
        <v>141</v>
      </c>
      <c r="H28" s="6" t="s">
        <v>19</v>
      </c>
      <c r="I28" s="6" t="s">
        <v>29</v>
      </c>
      <c r="J28" s="6" t="s">
        <v>84</v>
      </c>
      <c r="K28" s="6" t="s">
        <v>24</v>
      </c>
      <c r="L28" s="5">
        <v>0</v>
      </c>
      <c r="M28" s="5">
        <v>0</v>
      </c>
    </row>
    <row r="29" spans="1:13">
      <c r="A29" s="6" t="s">
        <v>238</v>
      </c>
      <c r="B29" s="5" t="s">
        <v>273</v>
      </c>
      <c r="C29" s="6" t="s">
        <v>178</v>
      </c>
      <c r="D29" s="5">
        <v>2000</v>
      </c>
      <c r="E29" s="5">
        <v>2000</v>
      </c>
      <c r="F29" s="7" t="s">
        <v>242</v>
      </c>
      <c r="G29" s="7" t="s">
        <v>51</v>
      </c>
      <c r="H29" s="6" t="s">
        <v>19</v>
      </c>
      <c r="I29" s="6" t="s">
        <v>179</v>
      </c>
      <c r="J29" s="6" t="s">
        <v>180</v>
      </c>
      <c r="K29" s="6" t="s">
        <v>230</v>
      </c>
      <c r="L29" s="5">
        <v>0</v>
      </c>
      <c r="M29" s="5">
        <v>0</v>
      </c>
    </row>
    <row r="30" spans="1:13">
      <c r="A30" s="6" t="s">
        <v>238</v>
      </c>
      <c r="B30" s="5" t="s">
        <v>274</v>
      </c>
      <c r="C30" s="6" t="s">
        <v>184</v>
      </c>
      <c r="D30" s="5">
        <v>2000</v>
      </c>
      <c r="E30" s="5">
        <v>2000</v>
      </c>
      <c r="F30" s="7" t="s">
        <v>242</v>
      </c>
      <c r="G30" s="7" t="s">
        <v>51</v>
      </c>
      <c r="H30" s="6" t="s">
        <v>19</v>
      </c>
      <c r="I30" s="6" t="s">
        <v>179</v>
      </c>
      <c r="J30" s="6" t="s">
        <v>180</v>
      </c>
      <c r="K30" s="6" t="s">
        <v>230</v>
      </c>
      <c r="L30" s="5">
        <v>0</v>
      </c>
      <c r="M30" s="5">
        <v>0</v>
      </c>
    </row>
    <row r="31" spans="1:13">
      <c r="A31" s="6" t="s">
        <v>238</v>
      </c>
      <c r="B31" s="5" t="s">
        <v>275</v>
      </c>
      <c r="C31" s="6" t="s">
        <v>186</v>
      </c>
      <c r="D31" s="5">
        <v>2002</v>
      </c>
      <c r="E31" s="5">
        <v>2002</v>
      </c>
      <c r="F31" s="7" t="s">
        <v>247</v>
      </c>
      <c r="G31" s="7" t="s">
        <v>51</v>
      </c>
      <c r="H31" s="6" t="s">
        <v>19</v>
      </c>
      <c r="I31" s="6" t="s">
        <v>65</v>
      </c>
      <c r="J31" s="6" t="s">
        <v>30</v>
      </c>
      <c r="K31" s="6" t="s">
        <v>24</v>
      </c>
      <c r="L31" s="5">
        <v>0</v>
      </c>
      <c r="M31" s="5">
        <v>0</v>
      </c>
    </row>
    <row r="32" spans="1:13">
      <c r="A32" s="6" t="s">
        <v>238</v>
      </c>
      <c r="B32" s="5" t="s">
        <v>276</v>
      </c>
      <c r="C32" s="6" t="s">
        <v>190</v>
      </c>
      <c r="D32" s="5">
        <v>2002</v>
      </c>
      <c r="E32" s="5">
        <v>2002</v>
      </c>
      <c r="F32" s="7" t="s">
        <v>247</v>
      </c>
      <c r="G32" s="7" t="s">
        <v>18</v>
      </c>
      <c r="H32" s="6" t="s">
        <v>19</v>
      </c>
      <c r="I32" s="6" t="s">
        <v>46</v>
      </c>
      <c r="J32" s="6" t="s">
        <v>57</v>
      </c>
      <c r="K32" s="6" t="s">
        <v>24</v>
      </c>
      <c r="L32" s="5">
        <v>0</v>
      </c>
      <c r="M32" s="5">
        <v>0</v>
      </c>
    </row>
    <row r="33" spans="1:13">
      <c r="A33" s="6" t="s">
        <v>238</v>
      </c>
      <c r="B33" s="5" t="s">
        <v>277</v>
      </c>
      <c r="C33" s="6" t="s">
        <v>196</v>
      </c>
      <c r="D33" s="5">
        <v>2008</v>
      </c>
      <c r="E33" s="5">
        <v>2008</v>
      </c>
      <c r="F33" s="7" t="s">
        <v>278</v>
      </c>
      <c r="G33" s="7" t="s">
        <v>18</v>
      </c>
      <c r="H33" s="6" t="s">
        <v>19</v>
      </c>
      <c r="I33" s="6" t="s">
        <v>65</v>
      </c>
      <c r="J33" s="6" t="s">
        <v>127</v>
      </c>
      <c r="K33" s="6" t="s">
        <v>227</v>
      </c>
      <c r="L33" s="5">
        <v>1</v>
      </c>
      <c r="M33" s="5">
        <v>0</v>
      </c>
    </row>
    <row r="34" spans="1:13">
      <c r="A34" s="6" t="s">
        <v>238</v>
      </c>
      <c r="B34" s="5" t="s">
        <v>279</v>
      </c>
      <c r="C34" s="6" t="s">
        <v>198</v>
      </c>
      <c r="D34" s="5">
        <v>2005</v>
      </c>
      <c r="E34" s="5">
        <v>2005</v>
      </c>
      <c r="F34" s="7" t="s">
        <v>244</v>
      </c>
      <c r="G34" s="7" t="s">
        <v>141</v>
      </c>
      <c r="H34" s="6" t="s">
        <v>19</v>
      </c>
      <c r="I34" s="6" t="s">
        <v>65</v>
      </c>
      <c r="J34" s="6" t="s">
        <v>122</v>
      </c>
      <c r="K34" s="6" t="s">
        <v>227</v>
      </c>
      <c r="L34" s="5">
        <v>1</v>
      </c>
      <c r="M34" s="5">
        <v>0</v>
      </c>
    </row>
    <row r="35" spans="1:13">
      <c r="A35" s="6" t="s">
        <v>238</v>
      </c>
      <c r="B35" s="5" t="s">
        <v>280</v>
      </c>
      <c r="C35" s="6" t="s">
        <v>200</v>
      </c>
      <c r="D35" s="5">
        <v>2007</v>
      </c>
      <c r="E35" s="5">
        <v>2007</v>
      </c>
      <c r="F35" s="7" t="s">
        <v>262</v>
      </c>
      <c r="G35" s="7" t="s">
        <v>40</v>
      </c>
      <c r="H35" s="6" t="s">
        <v>19</v>
      </c>
      <c r="I35" s="6" t="s">
        <v>29</v>
      </c>
      <c r="J35" s="6" t="s">
        <v>57</v>
      </c>
      <c r="K35" s="6" t="s">
        <v>24</v>
      </c>
      <c r="L35" s="5">
        <v>0</v>
      </c>
      <c r="M35" s="5">
        <v>0</v>
      </c>
    </row>
    <row r="36" spans="1:13">
      <c r="A36" s="6" t="s">
        <v>238</v>
      </c>
      <c r="B36" s="5" t="s">
        <v>281</v>
      </c>
      <c r="C36" s="6" t="s">
        <v>206</v>
      </c>
      <c r="D36" s="5">
        <v>2004</v>
      </c>
      <c r="E36" s="5">
        <v>2004</v>
      </c>
      <c r="F36" s="7" t="s">
        <v>240</v>
      </c>
      <c r="G36" s="7" t="s">
        <v>34</v>
      </c>
      <c r="H36" s="6" t="s">
        <v>19</v>
      </c>
      <c r="I36" s="6" t="s">
        <v>46</v>
      </c>
      <c r="J36" s="6" t="s">
        <v>282</v>
      </c>
      <c r="K36" s="6" t="s">
        <v>24</v>
      </c>
      <c r="L36" s="5">
        <v>0</v>
      </c>
      <c r="M36" s="5">
        <v>0</v>
      </c>
    </row>
    <row r="37" spans="1:13">
      <c r="A37" s="6" t="s">
        <v>238</v>
      </c>
      <c r="B37" s="5" t="s">
        <v>283</v>
      </c>
      <c r="C37" s="6" t="s">
        <v>208</v>
      </c>
      <c r="D37" s="5">
        <v>2002</v>
      </c>
      <c r="E37" s="5">
        <v>2002</v>
      </c>
      <c r="F37" s="7" t="s">
        <v>247</v>
      </c>
      <c r="G37" s="7" t="s">
        <v>34</v>
      </c>
      <c r="H37" s="6" t="s">
        <v>19</v>
      </c>
      <c r="I37" s="6" t="s">
        <v>29</v>
      </c>
      <c r="J37" s="6" t="s">
        <v>57</v>
      </c>
      <c r="K37" s="6" t="s">
        <v>24</v>
      </c>
      <c r="L37" s="5">
        <v>0</v>
      </c>
      <c r="M37" s="5">
        <v>0</v>
      </c>
    </row>
    <row r="38" spans="1:13">
      <c r="A38" s="6" t="s">
        <v>238</v>
      </c>
      <c r="B38" s="5" t="s">
        <v>284</v>
      </c>
      <c r="C38" s="6" t="s">
        <v>212</v>
      </c>
      <c r="D38" s="5">
        <v>2004</v>
      </c>
      <c r="E38" s="5">
        <v>2004</v>
      </c>
      <c r="F38" s="7" t="s">
        <v>240</v>
      </c>
      <c r="G38" s="7" t="s">
        <v>43</v>
      </c>
      <c r="H38" s="6" t="s">
        <v>19</v>
      </c>
      <c r="I38" s="6" t="s">
        <v>29</v>
      </c>
      <c r="J38" s="6" t="s">
        <v>57</v>
      </c>
      <c r="K38" s="6" t="s">
        <v>24</v>
      </c>
      <c r="L38" s="5">
        <v>0</v>
      </c>
      <c r="M38" s="5">
        <v>0</v>
      </c>
    </row>
    <row r="39" spans="1:13">
      <c r="A39" s="6" t="s">
        <v>238</v>
      </c>
      <c r="B39" s="5" t="s">
        <v>285</v>
      </c>
      <c r="C39" s="6" t="s">
        <v>214</v>
      </c>
      <c r="D39" s="5">
        <v>2004</v>
      </c>
      <c r="E39" s="5">
        <v>2004</v>
      </c>
      <c r="F39" s="7" t="s">
        <v>240</v>
      </c>
      <c r="G39" s="7" t="s">
        <v>28</v>
      </c>
      <c r="H39" s="6" t="s">
        <v>19</v>
      </c>
      <c r="I39" s="6" t="s">
        <v>65</v>
      </c>
      <c r="J39" s="6" t="s">
        <v>166</v>
      </c>
      <c r="K39" s="6" t="s">
        <v>227</v>
      </c>
      <c r="L39" s="5">
        <v>1</v>
      </c>
      <c r="M39" s="5">
        <v>0</v>
      </c>
    </row>
    <row r="40" spans="1:13">
      <c r="A40" s="6" t="s">
        <v>238</v>
      </c>
      <c r="B40" s="5" t="s">
        <v>286</v>
      </c>
      <c r="C40" s="6" t="s">
        <v>216</v>
      </c>
      <c r="D40" s="5">
        <v>2004</v>
      </c>
      <c r="E40" s="5">
        <v>2004</v>
      </c>
      <c r="F40" s="7" t="s">
        <v>240</v>
      </c>
      <c r="G40" s="7" t="s">
        <v>28</v>
      </c>
      <c r="H40" s="6" t="s">
        <v>60</v>
      </c>
      <c r="I40" s="6" t="s">
        <v>61</v>
      </c>
      <c r="J40" s="6" t="s">
        <v>62</v>
      </c>
      <c r="K40" s="6" t="s">
        <v>228</v>
      </c>
      <c r="L40" s="5">
        <v>0</v>
      </c>
      <c r="M40" s="5">
        <v>0</v>
      </c>
    </row>
    <row r="41" spans="1:13" ht="30" customHeight="1">
      <c r="A41" s="6" t="s">
        <v>287</v>
      </c>
      <c r="B41" s="5" t="s">
        <v>288</v>
      </c>
      <c r="C41" s="16" t="s">
        <v>289</v>
      </c>
      <c r="D41" s="5">
        <v>2006</v>
      </c>
      <c r="E41" s="5">
        <v>2005</v>
      </c>
      <c r="F41" s="17" t="s">
        <v>290</v>
      </c>
      <c r="G41" s="17" t="s">
        <v>291</v>
      </c>
      <c r="H41" s="6" t="s">
        <v>19</v>
      </c>
      <c r="I41" s="6" t="s">
        <v>292</v>
      </c>
      <c r="J41" s="6" t="s">
        <v>293</v>
      </c>
      <c r="K41" s="6" t="s">
        <v>24</v>
      </c>
      <c r="L41" s="5">
        <v>0</v>
      </c>
      <c r="M41" s="5">
        <v>0</v>
      </c>
    </row>
    <row r="42" spans="1:13" ht="30" customHeight="1">
      <c r="A42" s="6" t="s">
        <v>287</v>
      </c>
      <c r="B42" s="5" t="s">
        <v>294</v>
      </c>
      <c r="C42" s="16" t="s">
        <v>295</v>
      </c>
      <c r="D42" s="5">
        <v>2004</v>
      </c>
      <c r="E42" s="5">
        <v>2002</v>
      </c>
      <c r="F42" s="17" t="s">
        <v>296</v>
      </c>
      <c r="G42" s="17" t="s">
        <v>297</v>
      </c>
      <c r="H42" s="6" t="s">
        <v>19</v>
      </c>
      <c r="I42" s="6" t="s">
        <v>29</v>
      </c>
      <c r="J42" s="6" t="s">
        <v>298</v>
      </c>
      <c r="K42" s="6" t="s">
        <v>24</v>
      </c>
      <c r="L42" s="5">
        <v>0</v>
      </c>
      <c r="M42" s="5">
        <v>0</v>
      </c>
    </row>
    <row r="43" spans="1:13" ht="30" customHeight="1">
      <c r="A43" s="6" t="s">
        <v>287</v>
      </c>
      <c r="B43" s="5" t="s">
        <v>299</v>
      </c>
      <c r="C43" s="16" t="s">
        <v>300</v>
      </c>
      <c r="D43" s="5">
        <v>2002</v>
      </c>
      <c r="E43" s="5">
        <v>2000</v>
      </c>
      <c r="F43" s="17" t="s">
        <v>301</v>
      </c>
      <c r="G43" s="17" t="s">
        <v>302</v>
      </c>
      <c r="H43" s="6" t="s">
        <v>19</v>
      </c>
      <c r="I43" s="6" t="s">
        <v>29</v>
      </c>
      <c r="J43" s="6" t="s">
        <v>52</v>
      </c>
      <c r="K43" s="6" t="s">
        <v>24</v>
      </c>
      <c r="L43" s="5">
        <v>0</v>
      </c>
      <c r="M43" s="5">
        <v>0</v>
      </c>
    </row>
    <row r="44" spans="1:13" ht="30" customHeight="1">
      <c r="A44" s="6" t="s">
        <v>287</v>
      </c>
      <c r="B44" s="5" t="s">
        <v>303</v>
      </c>
      <c r="C44" s="16" t="s">
        <v>304</v>
      </c>
      <c r="D44" s="5">
        <v>2008</v>
      </c>
      <c r="E44" s="5">
        <v>2008</v>
      </c>
      <c r="F44" s="17" t="s">
        <v>305</v>
      </c>
      <c r="G44" s="17" t="s">
        <v>291</v>
      </c>
      <c r="H44" s="6" t="s">
        <v>19</v>
      </c>
      <c r="I44" s="6" t="s">
        <v>46</v>
      </c>
      <c r="J44" s="6" t="s">
        <v>25</v>
      </c>
      <c r="K44" s="6" t="s">
        <v>24</v>
      </c>
      <c r="L44" s="5">
        <v>1</v>
      </c>
      <c r="M44" s="5">
        <v>0</v>
      </c>
    </row>
    <row r="45" spans="1:13" ht="30" customHeight="1">
      <c r="A45" s="6" t="s">
        <v>287</v>
      </c>
      <c r="B45" s="5" t="s">
        <v>306</v>
      </c>
      <c r="C45" s="16" t="s">
        <v>307</v>
      </c>
      <c r="D45" s="5">
        <v>2005</v>
      </c>
      <c r="E45" s="5">
        <v>2005</v>
      </c>
      <c r="F45" s="17" t="s">
        <v>308</v>
      </c>
      <c r="G45" s="17" t="s">
        <v>309</v>
      </c>
      <c r="H45" s="6" t="s">
        <v>19</v>
      </c>
      <c r="I45" s="6" t="s">
        <v>29</v>
      </c>
      <c r="J45" s="6" t="s">
        <v>77</v>
      </c>
      <c r="K45" s="6" t="s">
        <v>24</v>
      </c>
      <c r="L45" s="5">
        <v>1</v>
      </c>
      <c r="M45" s="5">
        <v>0</v>
      </c>
    </row>
    <row r="46" spans="1:13" ht="30" customHeight="1">
      <c r="A46" s="6" t="s">
        <v>287</v>
      </c>
      <c r="B46" s="5" t="s">
        <v>310</v>
      </c>
      <c r="C46" s="16" t="s">
        <v>311</v>
      </c>
      <c r="D46" s="5">
        <v>2004</v>
      </c>
      <c r="E46" s="5">
        <v>2004</v>
      </c>
      <c r="F46" s="17" t="s">
        <v>312</v>
      </c>
      <c r="G46" s="17" t="s">
        <v>313</v>
      </c>
      <c r="H46" s="6" t="s">
        <v>12</v>
      </c>
      <c r="I46" s="6" t="s">
        <v>13</v>
      </c>
      <c r="J46" s="6" t="s">
        <v>14</v>
      </c>
      <c r="K46" s="6" t="s">
        <v>12</v>
      </c>
      <c r="L46" s="5">
        <v>0</v>
      </c>
      <c r="M46" s="5">
        <v>0</v>
      </c>
    </row>
    <row r="47" spans="1:13" ht="30" customHeight="1">
      <c r="A47" s="6" t="s">
        <v>287</v>
      </c>
      <c r="B47" s="5" t="s">
        <v>314</v>
      </c>
      <c r="C47" s="16" t="s">
        <v>315</v>
      </c>
      <c r="D47" s="5">
        <v>2007</v>
      </c>
      <c r="E47" s="5">
        <v>2007</v>
      </c>
      <c r="F47" s="17" t="s">
        <v>316</v>
      </c>
      <c r="G47" s="17" t="s">
        <v>317</v>
      </c>
      <c r="H47" s="6" t="s">
        <v>19</v>
      </c>
      <c r="I47" s="6" t="s">
        <v>29</v>
      </c>
      <c r="J47" s="6" t="s">
        <v>318</v>
      </c>
      <c r="K47" s="6" t="s">
        <v>24</v>
      </c>
      <c r="L47" s="5">
        <v>0</v>
      </c>
      <c r="M47" s="5">
        <v>0</v>
      </c>
    </row>
    <row r="48" spans="1:13" ht="30" customHeight="1">
      <c r="A48" s="6" t="s">
        <v>287</v>
      </c>
      <c r="B48" s="5" t="s">
        <v>319</v>
      </c>
      <c r="C48" s="16" t="s">
        <v>320</v>
      </c>
      <c r="D48" s="5">
        <v>2008</v>
      </c>
      <c r="E48" s="5">
        <v>2004</v>
      </c>
      <c r="F48" s="17" t="s">
        <v>321</v>
      </c>
      <c r="G48" s="17" t="s">
        <v>291</v>
      </c>
      <c r="H48" s="6" t="s">
        <v>19</v>
      </c>
      <c r="I48" s="6" t="s">
        <v>29</v>
      </c>
      <c r="J48" s="6" t="s">
        <v>322</v>
      </c>
      <c r="K48" s="6" t="s">
        <v>24</v>
      </c>
      <c r="L48" s="5">
        <v>1</v>
      </c>
      <c r="M48" s="5">
        <v>0</v>
      </c>
    </row>
    <row r="49" spans="1:13" ht="30" customHeight="1">
      <c r="A49" s="6" t="s">
        <v>287</v>
      </c>
      <c r="B49" s="5" t="s">
        <v>323</v>
      </c>
      <c r="C49" s="16" t="s">
        <v>324</v>
      </c>
      <c r="D49" s="5">
        <v>2007</v>
      </c>
      <c r="E49" s="5">
        <v>2005</v>
      </c>
      <c r="F49" s="17" t="s">
        <v>325</v>
      </c>
      <c r="G49" s="17" t="s">
        <v>326</v>
      </c>
      <c r="H49" s="6" t="s">
        <v>19</v>
      </c>
      <c r="I49" s="6" t="s">
        <v>29</v>
      </c>
      <c r="J49" s="6" t="s">
        <v>327</v>
      </c>
      <c r="K49" s="6" t="s">
        <v>24</v>
      </c>
      <c r="L49" s="5">
        <v>0</v>
      </c>
      <c r="M49" s="5">
        <v>0</v>
      </c>
    </row>
    <row r="50" spans="1:13" ht="30" customHeight="1">
      <c r="A50" s="6" t="s">
        <v>287</v>
      </c>
      <c r="B50" s="5" t="s">
        <v>328</v>
      </c>
      <c r="C50" s="16" t="s">
        <v>329</v>
      </c>
      <c r="D50" s="5">
        <v>2007</v>
      </c>
      <c r="E50" s="5">
        <v>2005</v>
      </c>
      <c r="F50" s="17" t="s">
        <v>330</v>
      </c>
      <c r="G50" s="17" t="s">
        <v>291</v>
      </c>
      <c r="H50" s="6" t="s">
        <v>19</v>
      </c>
      <c r="I50" s="6" t="s">
        <v>29</v>
      </c>
      <c r="J50" s="6" t="s">
        <v>25</v>
      </c>
      <c r="K50" s="6" t="s">
        <v>24</v>
      </c>
      <c r="L50" s="5">
        <v>1</v>
      </c>
      <c r="M50" s="5">
        <v>0</v>
      </c>
    </row>
    <row r="51" spans="1:13" ht="30" customHeight="1">
      <c r="A51" s="6" t="s">
        <v>287</v>
      </c>
      <c r="B51" s="5" t="s">
        <v>331</v>
      </c>
      <c r="C51" s="16" t="s">
        <v>332</v>
      </c>
      <c r="D51" s="5">
        <v>2003</v>
      </c>
      <c r="E51" s="5">
        <v>2003</v>
      </c>
      <c r="F51" s="17" t="s">
        <v>333</v>
      </c>
      <c r="G51" s="17" t="s">
        <v>313</v>
      </c>
      <c r="H51" s="6" t="s">
        <v>19</v>
      </c>
      <c r="I51" s="6" t="s">
        <v>71</v>
      </c>
      <c r="J51" s="6" t="s">
        <v>72</v>
      </c>
      <c r="K51" s="6" t="s">
        <v>24</v>
      </c>
      <c r="L51" s="5">
        <v>1</v>
      </c>
      <c r="M51" s="5">
        <v>0</v>
      </c>
    </row>
    <row r="52" spans="1:13" ht="30" customHeight="1">
      <c r="A52" s="6" t="s">
        <v>287</v>
      </c>
      <c r="B52" s="5" t="s">
        <v>334</v>
      </c>
      <c r="C52" s="16" t="s">
        <v>335</v>
      </c>
      <c r="D52" s="5">
        <v>2004</v>
      </c>
      <c r="E52" s="5">
        <v>2004</v>
      </c>
      <c r="F52" s="17" t="s">
        <v>312</v>
      </c>
      <c r="G52" s="17" t="s">
        <v>336</v>
      </c>
      <c r="H52" s="6" t="s">
        <v>19</v>
      </c>
      <c r="I52" s="6" t="s">
        <v>65</v>
      </c>
      <c r="J52" s="6" t="s">
        <v>166</v>
      </c>
      <c r="K52" s="6" t="s">
        <v>227</v>
      </c>
      <c r="L52" s="5">
        <v>1</v>
      </c>
      <c r="M52" s="5">
        <v>0</v>
      </c>
    </row>
    <row r="53" spans="1:13" ht="30" customHeight="1">
      <c r="A53" s="6" t="s">
        <v>287</v>
      </c>
      <c r="B53" s="5" t="s">
        <v>337</v>
      </c>
      <c r="C53" s="16" t="s">
        <v>338</v>
      </c>
      <c r="D53" s="5">
        <v>2004</v>
      </c>
      <c r="E53" s="5">
        <v>2002</v>
      </c>
      <c r="F53" s="17" t="s">
        <v>339</v>
      </c>
      <c r="G53" s="17" t="s">
        <v>340</v>
      </c>
      <c r="H53" s="6" t="s">
        <v>19</v>
      </c>
      <c r="I53" s="6" t="s">
        <v>29</v>
      </c>
      <c r="J53" s="6" t="s">
        <v>341</v>
      </c>
      <c r="K53" s="6" t="s">
        <v>24</v>
      </c>
      <c r="L53" s="5">
        <v>1</v>
      </c>
      <c r="M53" s="5">
        <v>0</v>
      </c>
    </row>
    <row r="54" spans="1:13" ht="30" customHeight="1">
      <c r="A54" s="6" t="s">
        <v>287</v>
      </c>
      <c r="B54" s="5" t="s">
        <v>342</v>
      </c>
      <c r="C54" s="16" t="s">
        <v>343</v>
      </c>
      <c r="D54" s="5">
        <v>2006</v>
      </c>
      <c r="E54" s="5">
        <v>2006</v>
      </c>
      <c r="F54" s="17" t="s">
        <v>344</v>
      </c>
      <c r="G54" s="17" t="s">
        <v>291</v>
      </c>
      <c r="H54" s="6" t="s">
        <v>19</v>
      </c>
      <c r="I54" s="6" t="s">
        <v>29</v>
      </c>
      <c r="J54" s="6" t="s">
        <v>25</v>
      </c>
      <c r="K54" s="6" t="s">
        <v>24</v>
      </c>
      <c r="L54" s="5">
        <v>1</v>
      </c>
      <c r="M54" s="5">
        <v>0</v>
      </c>
    </row>
    <row r="55" spans="1:13" ht="30" customHeight="1">
      <c r="A55" s="6" t="s">
        <v>287</v>
      </c>
      <c r="B55" s="5" t="s">
        <v>345</v>
      </c>
      <c r="C55" s="16" t="s">
        <v>346</v>
      </c>
      <c r="D55" s="5">
        <v>2008</v>
      </c>
      <c r="E55" s="5">
        <v>2008</v>
      </c>
      <c r="F55" s="17" t="s">
        <v>305</v>
      </c>
      <c r="G55" s="17" t="s">
        <v>291</v>
      </c>
      <c r="H55" s="6" t="s">
        <v>19</v>
      </c>
      <c r="I55" s="6" t="s">
        <v>65</v>
      </c>
      <c r="J55" s="6" t="s">
        <v>127</v>
      </c>
      <c r="K55" s="6" t="s">
        <v>24</v>
      </c>
      <c r="L55" s="5">
        <v>1</v>
      </c>
      <c r="M55" s="5">
        <v>0</v>
      </c>
    </row>
    <row r="56" spans="1:13" ht="30" customHeight="1">
      <c r="A56" s="6" t="s">
        <v>287</v>
      </c>
      <c r="B56" s="5" t="s">
        <v>347</v>
      </c>
      <c r="C56" s="16" t="s">
        <v>348</v>
      </c>
      <c r="D56" s="5">
        <v>2004</v>
      </c>
      <c r="E56" s="5">
        <v>2002</v>
      </c>
      <c r="F56" s="17" t="s">
        <v>296</v>
      </c>
      <c r="G56" s="17" t="s">
        <v>349</v>
      </c>
      <c r="H56" s="6" t="s">
        <v>19</v>
      </c>
      <c r="I56" s="6" t="s">
        <v>350</v>
      </c>
      <c r="J56" s="6" t="s">
        <v>57</v>
      </c>
      <c r="K56" s="6" t="s">
        <v>24</v>
      </c>
      <c r="L56" s="5">
        <v>0</v>
      </c>
      <c r="M56" s="5">
        <v>0</v>
      </c>
    </row>
    <row r="57" spans="1:13" ht="30" customHeight="1">
      <c r="A57" s="6" t="s">
        <v>287</v>
      </c>
      <c r="B57" s="5" t="s">
        <v>351</v>
      </c>
      <c r="C57" s="16" t="s">
        <v>352</v>
      </c>
      <c r="D57" s="5">
        <v>2003</v>
      </c>
      <c r="E57" s="5">
        <v>2002</v>
      </c>
      <c r="F57" s="17" t="s">
        <v>353</v>
      </c>
      <c r="G57" s="17" t="s">
        <v>354</v>
      </c>
      <c r="H57" s="6" t="s">
        <v>19</v>
      </c>
      <c r="I57" s="6" t="s">
        <v>29</v>
      </c>
      <c r="J57" s="6" t="s">
        <v>57</v>
      </c>
      <c r="K57" s="6" t="s">
        <v>24</v>
      </c>
      <c r="L57" s="5">
        <v>1</v>
      </c>
      <c r="M57" s="5">
        <v>0</v>
      </c>
    </row>
    <row r="58" spans="1:13" ht="30" customHeight="1">
      <c r="A58" s="6" t="s">
        <v>287</v>
      </c>
      <c r="B58" s="5" t="s">
        <v>355</v>
      </c>
      <c r="C58" s="16" t="s">
        <v>356</v>
      </c>
      <c r="D58" s="5">
        <v>2005</v>
      </c>
      <c r="E58" s="5">
        <v>2004</v>
      </c>
      <c r="F58" s="17" t="s">
        <v>357</v>
      </c>
      <c r="G58" s="17" t="s">
        <v>358</v>
      </c>
      <c r="H58" s="6" t="s">
        <v>19</v>
      </c>
      <c r="I58" s="6" t="s">
        <v>29</v>
      </c>
      <c r="J58" s="6" t="s">
        <v>359</v>
      </c>
      <c r="K58" s="6" t="s">
        <v>24</v>
      </c>
      <c r="L58" s="5">
        <v>0</v>
      </c>
      <c r="M58" s="5">
        <v>0</v>
      </c>
    </row>
    <row r="59" spans="1:13">
      <c r="A59" s="6" t="s">
        <v>360</v>
      </c>
      <c r="B59" s="5" t="s">
        <v>361</v>
      </c>
      <c r="C59" s="6" t="s">
        <v>27</v>
      </c>
      <c r="D59" s="5">
        <v>2003</v>
      </c>
      <c r="E59" s="5">
        <v>2003</v>
      </c>
      <c r="F59" s="7" t="s">
        <v>260</v>
      </c>
      <c r="G59" s="7" t="s">
        <v>28</v>
      </c>
      <c r="H59" s="6" t="s">
        <v>19</v>
      </c>
      <c r="I59" s="6" t="s">
        <v>29</v>
      </c>
      <c r="J59" s="6" t="s">
        <v>30</v>
      </c>
      <c r="K59" s="6" t="s">
        <v>24</v>
      </c>
      <c r="L59" s="5">
        <v>1</v>
      </c>
      <c r="M59" s="5">
        <v>0</v>
      </c>
    </row>
    <row r="60" spans="1:13">
      <c r="A60" s="6" t="s">
        <v>360</v>
      </c>
      <c r="B60" s="5" t="s">
        <v>362</v>
      </c>
      <c r="C60" s="6" t="s">
        <v>36</v>
      </c>
      <c r="D60" s="5">
        <v>2003</v>
      </c>
      <c r="E60" s="5">
        <v>2003</v>
      </c>
      <c r="F60" s="7" t="s">
        <v>260</v>
      </c>
      <c r="G60" s="7" t="s">
        <v>18</v>
      </c>
      <c r="H60" s="6" t="s">
        <v>19</v>
      </c>
      <c r="I60" s="6" t="s">
        <v>29</v>
      </c>
      <c r="J60" s="6" t="s">
        <v>37</v>
      </c>
      <c r="K60" s="6" t="s">
        <v>24</v>
      </c>
      <c r="L60" s="5">
        <v>1</v>
      </c>
      <c r="M60" s="5">
        <v>0</v>
      </c>
    </row>
    <row r="61" spans="1:13">
      <c r="A61" s="6" t="s">
        <v>360</v>
      </c>
      <c r="B61" s="5" t="s">
        <v>363</v>
      </c>
      <c r="C61" s="6" t="s">
        <v>39</v>
      </c>
      <c r="D61" s="5">
        <v>2003</v>
      </c>
      <c r="E61" s="5">
        <v>2003</v>
      </c>
      <c r="F61" s="7" t="s">
        <v>260</v>
      </c>
      <c r="G61" s="7" t="s">
        <v>40</v>
      </c>
      <c r="H61" s="6" t="s">
        <v>19</v>
      </c>
      <c r="I61" s="6" t="s">
        <v>282</v>
      </c>
      <c r="J61" s="6" t="s">
        <v>282</v>
      </c>
      <c r="K61" s="6" t="s">
        <v>24</v>
      </c>
      <c r="L61" s="5">
        <v>1</v>
      </c>
      <c r="M61" s="5">
        <v>0</v>
      </c>
    </row>
    <row r="62" spans="1:13">
      <c r="A62" s="6" t="s">
        <v>360</v>
      </c>
      <c r="B62" s="5" t="s">
        <v>364</v>
      </c>
      <c r="C62" s="6" t="s">
        <v>42</v>
      </c>
      <c r="D62" s="5">
        <v>2001</v>
      </c>
      <c r="E62" s="5">
        <v>2001</v>
      </c>
      <c r="F62" s="7" t="s">
        <v>365</v>
      </c>
      <c r="G62" s="7" t="s">
        <v>43</v>
      </c>
      <c r="H62" s="6" t="s">
        <v>12</v>
      </c>
      <c r="I62" s="6" t="s">
        <v>13</v>
      </c>
      <c r="J62" s="6" t="s">
        <v>14</v>
      </c>
      <c r="K62" s="6" t="s">
        <v>12</v>
      </c>
      <c r="L62" s="5">
        <v>0</v>
      </c>
      <c r="M62" s="5">
        <v>0</v>
      </c>
    </row>
    <row r="63" spans="1:13">
      <c r="A63" s="6" t="s">
        <v>360</v>
      </c>
      <c r="B63" s="5" t="s">
        <v>366</v>
      </c>
      <c r="C63" s="6" t="s">
        <v>56</v>
      </c>
      <c r="D63" s="5">
        <v>2007</v>
      </c>
      <c r="E63" s="5">
        <v>2007</v>
      </c>
      <c r="F63" s="7" t="s">
        <v>262</v>
      </c>
      <c r="G63" s="7" t="s">
        <v>40</v>
      </c>
      <c r="H63" s="6" t="s">
        <v>19</v>
      </c>
      <c r="I63" s="6" t="s">
        <v>29</v>
      </c>
      <c r="J63" s="6" t="s">
        <v>57</v>
      </c>
      <c r="K63" s="6" t="s">
        <v>24</v>
      </c>
      <c r="L63" s="5">
        <v>0</v>
      </c>
      <c r="M63" s="5">
        <v>0</v>
      </c>
    </row>
    <row r="64" spans="1:13">
      <c r="A64" s="6" t="s">
        <v>360</v>
      </c>
      <c r="B64" s="5" t="s">
        <v>367</v>
      </c>
      <c r="C64" s="6" t="s">
        <v>68</v>
      </c>
      <c r="D64" s="5">
        <v>2003</v>
      </c>
      <c r="E64" s="5">
        <v>2003</v>
      </c>
      <c r="F64" s="7" t="s">
        <v>260</v>
      </c>
      <c r="G64" s="7" t="s">
        <v>11</v>
      </c>
      <c r="H64" s="6" t="s">
        <v>19</v>
      </c>
      <c r="I64" s="6" t="s">
        <v>29</v>
      </c>
      <c r="J64" s="6" t="s">
        <v>57</v>
      </c>
      <c r="K64" s="6" t="s">
        <v>24</v>
      </c>
      <c r="L64" s="5">
        <v>0</v>
      </c>
      <c r="M64" s="5">
        <v>0</v>
      </c>
    </row>
    <row r="65" spans="1:13">
      <c r="A65" s="6" t="s">
        <v>360</v>
      </c>
      <c r="B65" s="5" t="s">
        <v>368</v>
      </c>
      <c r="C65" s="6" t="s">
        <v>101</v>
      </c>
      <c r="D65" s="5">
        <v>2001</v>
      </c>
      <c r="E65" s="5">
        <v>2001</v>
      </c>
      <c r="F65" s="7" t="s">
        <v>365</v>
      </c>
      <c r="G65" s="7" t="s">
        <v>11</v>
      </c>
      <c r="H65" s="6" t="s">
        <v>12</v>
      </c>
      <c r="I65" s="6" t="s">
        <v>13</v>
      </c>
      <c r="J65" s="6" t="s">
        <v>14</v>
      </c>
      <c r="K65" s="6" t="s">
        <v>12</v>
      </c>
      <c r="L65" s="5">
        <v>0</v>
      </c>
      <c r="M65" s="5">
        <v>0</v>
      </c>
    </row>
    <row r="66" spans="1:13">
      <c r="A66" s="6" t="s">
        <v>360</v>
      </c>
      <c r="B66" s="5" t="s">
        <v>369</v>
      </c>
      <c r="C66" s="6" t="s">
        <v>114</v>
      </c>
      <c r="D66" s="5">
        <v>2003</v>
      </c>
      <c r="E66" s="5">
        <v>2003</v>
      </c>
      <c r="F66" s="7" t="s">
        <v>260</v>
      </c>
      <c r="G66" s="7" t="s">
        <v>11</v>
      </c>
      <c r="H66" s="6" t="s">
        <v>19</v>
      </c>
      <c r="I66" s="6" t="s">
        <v>71</v>
      </c>
      <c r="J66" s="6" t="s">
        <v>115</v>
      </c>
      <c r="K66" s="6" t="s">
        <v>24</v>
      </c>
      <c r="L66" s="5">
        <v>1</v>
      </c>
      <c r="M66" s="5">
        <v>0</v>
      </c>
    </row>
    <row r="67" spans="1:13">
      <c r="A67" s="6" t="s">
        <v>360</v>
      </c>
      <c r="B67" s="5" t="s">
        <v>370</v>
      </c>
      <c r="C67" s="6" t="s">
        <v>117</v>
      </c>
      <c r="D67" s="5">
        <v>2003</v>
      </c>
      <c r="E67" s="5">
        <v>2003</v>
      </c>
      <c r="F67" s="7" t="s">
        <v>260</v>
      </c>
      <c r="G67" s="7" t="s">
        <v>18</v>
      </c>
      <c r="H67" s="6" t="s">
        <v>60</v>
      </c>
      <c r="I67" s="6" t="s">
        <v>118</v>
      </c>
      <c r="J67" s="6" t="s">
        <v>119</v>
      </c>
      <c r="K67" s="6" t="s">
        <v>118</v>
      </c>
      <c r="L67" s="5">
        <v>0</v>
      </c>
      <c r="M67" s="5">
        <v>0</v>
      </c>
    </row>
    <row r="68" spans="1:13">
      <c r="A68" s="6" t="s">
        <v>360</v>
      </c>
      <c r="B68" s="5" t="s">
        <v>371</v>
      </c>
      <c r="C68" s="6" t="s">
        <v>121</v>
      </c>
      <c r="D68" s="5">
        <v>2007</v>
      </c>
      <c r="E68" s="5">
        <v>2007</v>
      </c>
      <c r="F68" s="7" t="s">
        <v>262</v>
      </c>
      <c r="G68" s="7" t="s">
        <v>18</v>
      </c>
      <c r="H68" s="6" t="s">
        <v>19</v>
      </c>
      <c r="I68" s="6" t="s">
        <v>65</v>
      </c>
      <c r="J68" s="6" t="s">
        <v>122</v>
      </c>
      <c r="K68" s="6" t="s">
        <v>227</v>
      </c>
      <c r="L68" s="5">
        <v>0</v>
      </c>
      <c r="M68" s="5">
        <v>0</v>
      </c>
    </row>
    <row r="69" spans="1:13">
      <c r="A69" s="6" t="s">
        <v>360</v>
      </c>
      <c r="B69" s="5" t="s">
        <v>372</v>
      </c>
      <c r="C69" s="6" t="s">
        <v>126</v>
      </c>
      <c r="D69" s="5">
        <v>2005</v>
      </c>
      <c r="E69" s="5">
        <v>2005</v>
      </c>
      <c r="F69" s="7" t="s">
        <v>244</v>
      </c>
      <c r="G69" s="7" t="s">
        <v>34</v>
      </c>
      <c r="H69" s="6" t="s">
        <v>19</v>
      </c>
      <c r="I69" s="6" t="s">
        <v>65</v>
      </c>
      <c r="J69" s="6" t="s">
        <v>127</v>
      </c>
      <c r="K69" s="6" t="s">
        <v>227</v>
      </c>
      <c r="L69" s="5">
        <v>0</v>
      </c>
      <c r="M69" s="5">
        <v>0</v>
      </c>
    </row>
    <row r="70" spans="1:13">
      <c r="A70" s="6" t="s">
        <v>360</v>
      </c>
      <c r="B70" s="5" t="s">
        <v>373</v>
      </c>
      <c r="C70" s="6" t="s">
        <v>129</v>
      </c>
      <c r="D70" s="5">
        <v>2006</v>
      </c>
      <c r="E70" s="5">
        <v>2006</v>
      </c>
      <c r="F70" s="7" t="s">
        <v>253</v>
      </c>
      <c r="G70" s="7" t="s">
        <v>11</v>
      </c>
      <c r="H70" s="6" t="s">
        <v>19</v>
      </c>
      <c r="I70" s="6" t="s">
        <v>65</v>
      </c>
      <c r="J70" s="6" t="s">
        <v>127</v>
      </c>
      <c r="K70" s="6" t="s">
        <v>227</v>
      </c>
      <c r="L70" s="5">
        <v>0</v>
      </c>
      <c r="M70" s="5">
        <v>0</v>
      </c>
    </row>
    <row r="71" spans="1:13">
      <c r="A71" s="6" t="s">
        <v>360</v>
      </c>
      <c r="B71" s="5" t="s">
        <v>374</v>
      </c>
      <c r="C71" s="6" t="s">
        <v>158</v>
      </c>
      <c r="D71" s="5">
        <v>2007</v>
      </c>
      <c r="E71" s="5">
        <v>2007</v>
      </c>
      <c r="F71" s="7" t="s">
        <v>262</v>
      </c>
      <c r="G71" s="7" t="s">
        <v>34</v>
      </c>
      <c r="H71" s="6" t="s">
        <v>159</v>
      </c>
      <c r="I71" s="6" t="s">
        <v>160</v>
      </c>
      <c r="J71" s="6" t="s">
        <v>161</v>
      </c>
      <c r="K71" s="6" t="s">
        <v>24</v>
      </c>
      <c r="L71" s="5">
        <v>0</v>
      </c>
      <c r="M71" s="5">
        <v>0</v>
      </c>
    </row>
    <row r="72" spans="1:13">
      <c r="A72" s="6" t="s">
        <v>360</v>
      </c>
      <c r="B72" s="5" t="s">
        <v>375</v>
      </c>
      <c r="C72" s="6" t="s">
        <v>168</v>
      </c>
      <c r="D72" s="5">
        <v>2001</v>
      </c>
      <c r="E72" s="5">
        <v>2001</v>
      </c>
      <c r="F72" s="7" t="s">
        <v>365</v>
      </c>
      <c r="G72" s="7" t="s">
        <v>169</v>
      </c>
      <c r="H72" s="6" t="s">
        <v>19</v>
      </c>
      <c r="I72" s="6" t="s">
        <v>170</v>
      </c>
      <c r="J72" s="6" t="s">
        <v>171</v>
      </c>
      <c r="K72" s="6" t="s">
        <v>230</v>
      </c>
      <c r="L72" s="5">
        <v>0</v>
      </c>
      <c r="M72" s="5">
        <v>0</v>
      </c>
    </row>
    <row r="73" spans="1:13">
      <c r="A73" s="6" t="s">
        <v>360</v>
      </c>
      <c r="B73" s="5" t="s">
        <v>376</v>
      </c>
      <c r="C73" s="6" t="s">
        <v>173</v>
      </c>
      <c r="D73" s="5">
        <v>2005</v>
      </c>
      <c r="E73" s="5">
        <v>2005</v>
      </c>
      <c r="F73" s="7" t="s">
        <v>244</v>
      </c>
      <c r="G73" s="7" t="s">
        <v>43</v>
      </c>
      <c r="H73" s="6" t="s">
        <v>19</v>
      </c>
      <c r="I73" s="6" t="s">
        <v>170</v>
      </c>
      <c r="J73" s="6" t="s">
        <v>174</v>
      </c>
      <c r="K73" s="6" t="s">
        <v>24</v>
      </c>
      <c r="L73" s="5">
        <v>0</v>
      </c>
      <c r="M73" s="5">
        <v>0</v>
      </c>
    </row>
    <row r="74" spans="1:13">
      <c r="A74" s="6" t="s">
        <v>360</v>
      </c>
      <c r="B74" s="5" t="s">
        <v>377</v>
      </c>
      <c r="C74" s="6" t="s">
        <v>176</v>
      </c>
      <c r="D74" s="5">
        <v>2003</v>
      </c>
      <c r="E74" s="5">
        <v>2003</v>
      </c>
      <c r="F74" s="7" t="s">
        <v>260</v>
      </c>
      <c r="G74" s="7" t="s">
        <v>43</v>
      </c>
      <c r="H74" s="6" t="s">
        <v>19</v>
      </c>
      <c r="I74" s="6" t="s">
        <v>29</v>
      </c>
      <c r="J74" s="6" t="s">
        <v>77</v>
      </c>
      <c r="K74" s="6" t="s">
        <v>24</v>
      </c>
      <c r="L74" s="5">
        <v>1</v>
      </c>
      <c r="M74" s="5">
        <v>0</v>
      </c>
    </row>
    <row r="75" spans="1:13">
      <c r="A75" s="6" t="s">
        <v>360</v>
      </c>
      <c r="B75" s="5" t="s">
        <v>378</v>
      </c>
      <c r="C75" s="6" t="s">
        <v>192</v>
      </c>
      <c r="D75" s="5">
        <v>2004</v>
      </c>
      <c r="E75" s="5">
        <v>2004</v>
      </c>
      <c r="F75" s="7" t="s">
        <v>240</v>
      </c>
      <c r="G75" s="7" t="s">
        <v>141</v>
      </c>
      <c r="H75" s="6" t="s">
        <v>19</v>
      </c>
      <c r="I75" s="6" t="s">
        <v>71</v>
      </c>
      <c r="J75" s="6" t="s">
        <v>115</v>
      </c>
      <c r="K75" s="6" t="s">
        <v>24</v>
      </c>
      <c r="L75" s="5">
        <v>1</v>
      </c>
      <c r="M75" s="5">
        <v>0</v>
      </c>
    </row>
    <row r="76" spans="1:13">
      <c r="A76" s="6" t="s">
        <v>360</v>
      </c>
      <c r="B76" s="5" t="s">
        <v>379</v>
      </c>
      <c r="C76" s="6" t="s">
        <v>204</v>
      </c>
      <c r="D76" s="5">
        <v>2006</v>
      </c>
      <c r="E76" s="5">
        <v>2006</v>
      </c>
      <c r="F76" s="7" t="s">
        <v>253</v>
      </c>
      <c r="G76" s="7" t="s">
        <v>34</v>
      </c>
      <c r="H76" s="6" t="s">
        <v>19</v>
      </c>
      <c r="I76" s="6" t="s">
        <v>65</v>
      </c>
      <c r="J76" s="6" t="s">
        <v>122</v>
      </c>
      <c r="K76" s="6" t="s">
        <v>227</v>
      </c>
      <c r="L76" s="5">
        <v>0</v>
      </c>
      <c r="M76" s="5">
        <v>0</v>
      </c>
    </row>
    <row r="77" spans="1:13">
      <c r="A77" s="6" t="s">
        <v>360</v>
      </c>
      <c r="B77" s="5" t="s">
        <v>380</v>
      </c>
      <c r="C77" s="6" t="s">
        <v>210</v>
      </c>
      <c r="D77" s="5">
        <v>2008</v>
      </c>
      <c r="E77" s="5">
        <v>2008</v>
      </c>
      <c r="F77" s="7" t="s">
        <v>278</v>
      </c>
      <c r="G77" s="7" t="s">
        <v>18</v>
      </c>
      <c r="H77" s="6" t="s">
        <v>19</v>
      </c>
      <c r="I77" s="6" t="s">
        <v>65</v>
      </c>
      <c r="J77" s="6" t="s">
        <v>122</v>
      </c>
      <c r="K77" s="6" t="s">
        <v>227</v>
      </c>
      <c r="L77" s="5">
        <v>0</v>
      </c>
      <c r="M77" s="5">
        <v>0</v>
      </c>
    </row>
    <row r="78" spans="1:13">
      <c r="A78" s="6" t="s">
        <v>381</v>
      </c>
      <c r="B78" s="5" t="s">
        <v>382</v>
      </c>
      <c r="C78" s="6" t="s">
        <v>10</v>
      </c>
      <c r="D78" s="5">
        <v>2004</v>
      </c>
      <c r="E78" s="5">
        <v>2004</v>
      </c>
      <c r="F78" s="7" t="s">
        <v>240</v>
      </c>
      <c r="G78" s="7" t="s">
        <v>11</v>
      </c>
      <c r="H78" s="6" t="s">
        <v>12</v>
      </c>
      <c r="I78" s="6" t="s">
        <v>13</v>
      </c>
      <c r="J78" s="6" t="s">
        <v>14</v>
      </c>
      <c r="K78" s="6" t="s">
        <v>12</v>
      </c>
      <c r="L78" s="5">
        <v>0</v>
      </c>
      <c r="M78" s="5">
        <v>0</v>
      </c>
    </row>
    <row r="79" spans="1:13">
      <c r="A79" s="6" t="s">
        <v>381</v>
      </c>
      <c r="B79" s="5" t="s">
        <v>383</v>
      </c>
      <c r="C79" s="6" t="s">
        <v>59</v>
      </c>
      <c r="D79" s="5">
        <v>2004</v>
      </c>
      <c r="E79" s="5">
        <v>2004</v>
      </c>
      <c r="F79" s="7" t="s">
        <v>240</v>
      </c>
      <c r="G79" s="7" t="s">
        <v>28</v>
      </c>
      <c r="H79" s="6" t="s">
        <v>60</v>
      </c>
      <c r="I79" s="6" t="s">
        <v>61</v>
      </c>
      <c r="J79" s="6" t="s">
        <v>62</v>
      </c>
      <c r="K79" s="6" t="s">
        <v>228</v>
      </c>
      <c r="L79" s="5">
        <v>0</v>
      </c>
      <c r="M79" s="5">
        <v>0</v>
      </c>
    </row>
    <row r="80" spans="1:13">
      <c r="A80" s="6" t="s">
        <v>381</v>
      </c>
      <c r="B80" s="5" t="s">
        <v>384</v>
      </c>
      <c r="C80" s="6" t="s">
        <v>64</v>
      </c>
      <c r="D80" s="5">
        <v>2005</v>
      </c>
      <c r="E80" s="5">
        <v>2005</v>
      </c>
      <c r="F80" s="7" t="s">
        <v>244</v>
      </c>
      <c r="G80" s="7" t="s">
        <v>18</v>
      </c>
      <c r="H80" s="6" t="s">
        <v>19</v>
      </c>
      <c r="I80" s="6" t="s">
        <v>65</v>
      </c>
      <c r="J80" s="6" t="s">
        <v>66</v>
      </c>
      <c r="K80" s="6" t="s">
        <v>24</v>
      </c>
      <c r="L80" s="5">
        <v>0</v>
      </c>
      <c r="M80" s="5">
        <v>0</v>
      </c>
    </row>
    <row r="81" spans="1:13">
      <c r="A81" s="6" t="s">
        <v>381</v>
      </c>
      <c r="B81" s="5" t="s">
        <v>385</v>
      </c>
      <c r="C81" s="6" t="s">
        <v>79</v>
      </c>
      <c r="D81" s="5">
        <v>2005</v>
      </c>
      <c r="E81" s="5">
        <v>2005</v>
      </c>
      <c r="F81" s="7" t="s">
        <v>244</v>
      </c>
      <c r="G81" s="7" t="s">
        <v>28</v>
      </c>
      <c r="H81" s="6" t="s">
        <v>60</v>
      </c>
      <c r="I81" s="6" t="s">
        <v>61</v>
      </c>
      <c r="J81" s="6" t="s">
        <v>62</v>
      </c>
      <c r="K81" s="6" t="s">
        <v>228</v>
      </c>
      <c r="L81" s="5">
        <v>0</v>
      </c>
      <c r="M81" s="5">
        <v>0</v>
      </c>
    </row>
    <row r="82" spans="1:13">
      <c r="A82" s="6" t="s">
        <v>381</v>
      </c>
      <c r="B82" s="5" t="s">
        <v>386</v>
      </c>
      <c r="C82" s="6" t="s">
        <v>83</v>
      </c>
      <c r="D82" s="5">
        <v>2006</v>
      </c>
      <c r="E82" s="5">
        <v>2006</v>
      </c>
      <c r="F82" s="7" t="s">
        <v>253</v>
      </c>
      <c r="G82" s="7" t="s">
        <v>18</v>
      </c>
      <c r="H82" s="6" t="s">
        <v>19</v>
      </c>
      <c r="I82" s="6" t="s">
        <v>29</v>
      </c>
      <c r="J82" s="6" t="s">
        <v>84</v>
      </c>
      <c r="K82" s="6" t="s">
        <v>24</v>
      </c>
      <c r="L82" s="5">
        <v>0</v>
      </c>
      <c r="M82" s="5">
        <v>0</v>
      </c>
    </row>
    <row r="83" spans="1:13">
      <c r="A83" s="6" t="s">
        <v>381</v>
      </c>
      <c r="B83" s="5" t="s">
        <v>387</v>
      </c>
      <c r="C83" s="6" t="s">
        <v>86</v>
      </c>
      <c r="D83" s="5">
        <v>2004</v>
      </c>
      <c r="E83" s="5">
        <v>2004</v>
      </c>
      <c r="F83" s="7" t="s">
        <v>240</v>
      </c>
      <c r="G83" s="7" t="s">
        <v>11</v>
      </c>
      <c r="H83" s="6" t="s">
        <v>12</v>
      </c>
      <c r="I83" s="6" t="s">
        <v>13</v>
      </c>
      <c r="J83" s="6" t="s">
        <v>14</v>
      </c>
      <c r="K83" s="6" t="s">
        <v>12</v>
      </c>
      <c r="L83" s="5">
        <v>0</v>
      </c>
      <c r="M83" s="5">
        <v>0</v>
      </c>
    </row>
    <row r="84" spans="1:13">
      <c r="A84" s="6" t="s">
        <v>381</v>
      </c>
      <c r="B84" s="5" t="s">
        <v>388</v>
      </c>
      <c r="C84" s="6" t="s">
        <v>90</v>
      </c>
      <c r="D84" s="5">
        <v>2005</v>
      </c>
      <c r="E84" s="5">
        <v>2005</v>
      </c>
      <c r="F84" s="7" t="s">
        <v>244</v>
      </c>
      <c r="G84" s="7" t="s">
        <v>43</v>
      </c>
      <c r="H84" s="6" t="s">
        <v>12</v>
      </c>
      <c r="I84" s="6" t="s">
        <v>13</v>
      </c>
      <c r="J84" s="6" t="s">
        <v>14</v>
      </c>
      <c r="K84" s="6" t="s">
        <v>12</v>
      </c>
      <c r="L84" s="5">
        <v>0</v>
      </c>
      <c r="M84" s="5">
        <v>0</v>
      </c>
    </row>
    <row r="85" spans="1:13">
      <c r="A85" s="6" t="s">
        <v>381</v>
      </c>
      <c r="B85" s="5" t="s">
        <v>389</v>
      </c>
      <c r="C85" s="6" t="s">
        <v>95</v>
      </c>
      <c r="D85" s="5">
        <v>2007</v>
      </c>
      <c r="E85" s="5">
        <v>2007</v>
      </c>
      <c r="F85" s="7" t="s">
        <v>262</v>
      </c>
      <c r="G85" s="7" t="s">
        <v>34</v>
      </c>
      <c r="H85" s="6" t="s">
        <v>60</v>
      </c>
      <c r="I85" s="6" t="s">
        <v>61</v>
      </c>
      <c r="J85" s="6" t="s">
        <v>62</v>
      </c>
      <c r="K85" s="6" t="s">
        <v>228</v>
      </c>
      <c r="L85" s="5">
        <v>0</v>
      </c>
      <c r="M85" s="5">
        <v>0</v>
      </c>
    </row>
    <row r="86" spans="1:13">
      <c r="A86" s="6" t="s">
        <v>381</v>
      </c>
      <c r="B86" s="5" t="s">
        <v>390</v>
      </c>
      <c r="C86" s="6" t="s">
        <v>103</v>
      </c>
      <c r="D86" s="5">
        <v>2000</v>
      </c>
      <c r="E86" s="5">
        <v>2000</v>
      </c>
      <c r="F86" s="7" t="s">
        <v>242</v>
      </c>
      <c r="G86" s="7" t="s">
        <v>51</v>
      </c>
      <c r="H86" s="6" t="s">
        <v>19</v>
      </c>
      <c r="I86" s="6" t="s">
        <v>65</v>
      </c>
      <c r="J86" s="6" t="s">
        <v>104</v>
      </c>
      <c r="K86" s="6" t="s">
        <v>227</v>
      </c>
      <c r="L86" s="5">
        <v>0</v>
      </c>
      <c r="M86" s="5">
        <v>0</v>
      </c>
    </row>
    <row r="87" spans="1:13">
      <c r="A87" s="6" t="s">
        <v>381</v>
      </c>
      <c r="B87" s="5" t="s">
        <v>391</v>
      </c>
      <c r="C87" s="6" t="s">
        <v>133</v>
      </c>
      <c r="D87" s="5">
        <v>2000</v>
      </c>
      <c r="E87" s="5">
        <v>2000</v>
      </c>
      <c r="F87" s="7" t="s">
        <v>242</v>
      </c>
      <c r="G87" s="7" t="s">
        <v>51</v>
      </c>
      <c r="H87" s="6" t="s">
        <v>134</v>
      </c>
      <c r="I87" s="6" t="s">
        <v>135</v>
      </c>
      <c r="J87" s="6" t="s">
        <v>136</v>
      </c>
      <c r="K87" s="6" t="s">
        <v>231</v>
      </c>
      <c r="L87" s="5">
        <v>0</v>
      </c>
      <c r="M87" s="5">
        <v>0</v>
      </c>
    </row>
    <row r="88" spans="1:13">
      <c r="A88" s="6" t="s">
        <v>381</v>
      </c>
      <c r="B88" s="5" t="s">
        <v>392</v>
      </c>
      <c r="C88" s="6" t="s">
        <v>152</v>
      </c>
      <c r="D88" s="5">
        <v>2003</v>
      </c>
      <c r="E88" s="5">
        <v>2003</v>
      </c>
      <c r="F88" s="7" t="s">
        <v>260</v>
      </c>
      <c r="G88" s="7" t="s">
        <v>28</v>
      </c>
      <c r="H88" s="6" t="s">
        <v>60</v>
      </c>
      <c r="I88" s="6" t="s">
        <v>61</v>
      </c>
      <c r="J88" s="6" t="s">
        <v>62</v>
      </c>
      <c r="K88" s="6" t="s">
        <v>228</v>
      </c>
      <c r="L88" s="5">
        <v>0</v>
      </c>
      <c r="M88" s="5">
        <v>0</v>
      </c>
    </row>
    <row r="89" spans="1:13">
      <c r="A89" s="6" t="s">
        <v>381</v>
      </c>
      <c r="B89" s="5" t="s">
        <v>393</v>
      </c>
      <c r="C89" s="6" t="s">
        <v>154</v>
      </c>
      <c r="D89" s="5">
        <v>2005</v>
      </c>
      <c r="E89" s="5">
        <v>2005</v>
      </c>
      <c r="F89" s="7" t="s">
        <v>244</v>
      </c>
      <c r="G89" s="7" t="s">
        <v>141</v>
      </c>
      <c r="H89" s="6" t="s">
        <v>19</v>
      </c>
      <c r="I89" s="6" t="s">
        <v>29</v>
      </c>
      <c r="J89" s="6" t="s">
        <v>84</v>
      </c>
      <c r="K89" s="6" t="s">
        <v>24</v>
      </c>
      <c r="L89" s="5">
        <v>0</v>
      </c>
      <c r="M89" s="5">
        <v>0</v>
      </c>
    </row>
    <row r="90" spans="1:13">
      <c r="A90" s="6" t="s">
        <v>381</v>
      </c>
      <c r="B90" s="5" t="s">
        <v>394</v>
      </c>
      <c r="C90" s="6" t="s">
        <v>165</v>
      </c>
      <c r="D90" s="5">
        <v>2004</v>
      </c>
      <c r="E90" s="5">
        <v>2004</v>
      </c>
      <c r="F90" s="7" t="s">
        <v>240</v>
      </c>
      <c r="G90" s="7" t="s">
        <v>28</v>
      </c>
      <c r="H90" s="6" t="s">
        <v>19</v>
      </c>
      <c r="I90" s="6" t="s">
        <v>65</v>
      </c>
      <c r="J90" s="6" t="s">
        <v>166</v>
      </c>
      <c r="K90" s="6" t="s">
        <v>227</v>
      </c>
      <c r="L90" s="5">
        <v>1</v>
      </c>
      <c r="M90" s="5">
        <v>0</v>
      </c>
    </row>
    <row r="91" spans="1:13">
      <c r="A91" s="6" t="s">
        <v>381</v>
      </c>
      <c r="B91" s="5" t="s">
        <v>395</v>
      </c>
      <c r="C91" s="6" t="s">
        <v>178</v>
      </c>
      <c r="D91" s="5">
        <v>2000</v>
      </c>
      <c r="E91" s="5">
        <v>2000</v>
      </c>
      <c r="F91" s="7" t="s">
        <v>242</v>
      </c>
      <c r="G91" s="7" t="s">
        <v>51</v>
      </c>
      <c r="H91" s="6" t="s">
        <v>19</v>
      </c>
      <c r="I91" s="6" t="s">
        <v>179</v>
      </c>
      <c r="J91" s="6" t="s">
        <v>180</v>
      </c>
      <c r="K91" s="6" t="s">
        <v>230</v>
      </c>
      <c r="L91" s="5">
        <v>0</v>
      </c>
      <c r="M91" s="5">
        <v>0</v>
      </c>
    </row>
    <row r="92" spans="1:13">
      <c r="A92" s="6" t="s">
        <v>381</v>
      </c>
      <c r="B92" s="5" t="s">
        <v>396</v>
      </c>
      <c r="C92" s="6" t="s">
        <v>182</v>
      </c>
      <c r="D92" s="5">
        <v>2000</v>
      </c>
      <c r="E92" s="5">
        <v>2000</v>
      </c>
      <c r="F92" s="7" t="s">
        <v>242</v>
      </c>
      <c r="G92" s="7" t="s">
        <v>51</v>
      </c>
      <c r="H92" s="6" t="s">
        <v>134</v>
      </c>
      <c r="I92" s="6" t="s">
        <v>135</v>
      </c>
      <c r="J92" s="6" t="s">
        <v>136</v>
      </c>
      <c r="K92" s="6" t="s">
        <v>231</v>
      </c>
      <c r="L92" s="5">
        <v>0</v>
      </c>
      <c r="M92" s="5">
        <v>0</v>
      </c>
    </row>
    <row r="93" spans="1:13">
      <c r="A93" s="6" t="s">
        <v>381</v>
      </c>
      <c r="B93" s="5" t="s">
        <v>397</v>
      </c>
      <c r="C93" s="6" t="s">
        <v>200</v>
      </c>
      <c r="D93" s="5">
        <v>2007</v>
      </c>
      <c r="E93" s="5">
        <v>2007</v>
      </c>
      <c r="F93" s="7" t="s">
        <v>262</v>
      </c>
      <c r="G93" s="7" t="s">
        <v>40</v>
      </c>
      <c r="H93" s="6" t="s">
        <v>19</v>
      </c>
      <c r="I93" s="6" t="s">
        <v>29</v>
      </c>
      <c r="J93" s="6" t="s">
        <v>57</v>
      </c>
      <c r="K93" s="6" t="s">
        <v>24</v>
      </c>
      <c r="L93" s="5">
        <v>0</v>
      </c>
      <c r="M93" s="5">
        <v>0</v>
      </c>
    </row>
    <row r="94" spans="1:13">
      <c r="A94" s="6" t="s">
        <v>381</v>
      </c>
      <c r="B94" s="5" t="s">
        <v>398</v>
      </c>
      <c r="C94" s="6" t="s">
        <v>208</v>
      </c>
      <c r="D94" s="5">
        <v>2002</v>
      </c>
      <c r="E94" s="5">
        <v>2002</v>
      </c>
      <c r="F94" s="7" t="s">
        <v>247</v>
      </c>
      <c r="G94" s="7" t="s">
        <v>34</v>
      </c>
      <c r="H94" s="6" t="s">
        <v>19</v>
      </c>
      <c r="I94" s="6" t="s">
        <v>29</v>
      </c>
      <c r="J94" s="6" t="s">
        <v>57</v>
      </c>
      <c r="K94" s="6" t="s">
        <v>24</v>
      </c>
      <c r="L94" s="5">
        <v>0</v>
      </c>
      <c r="M94" s="5">
        <v>0</v>
      </c>
    </row>
    <row r="95" spans="1:13">
      <c r="A95" s="6" t="s">
        <v>381</v>
      </c>
      <c r="B95" s="5" t="s">
        <v>399</v>
      </c>
      <c r="C95" s="6" t="s">
        <v>212</v>
      </c>
      <c r="D95" s="5">
        <v>2004</v>
      </c>
      <c r="E95" s="5">
        <v>2004</v>
      </c>
      <c r="F95" s="7" t="s">
        <v>240</v>
      </c>
      <c r="G95" s="7" t="s">
        <v>43</v>
      </c>
      <c r="H95" s="6" t="s">
        <v>19</v>
      </c>
      <c r="I95" s="6" t="s">
        <v>29</v>
      </c>
      <c r="J95" s="6" t="s">
        <v>57</v>
      </c>
      <c r="K95" s="6" t="s">
        <v>24</v>
      </c>
      <c r="L95" s="5">
        <v>0</v>
      </c>
      <c r="M95" s="5">
        <v>0</v>
      </c>
    </row>
    <row r="96" spans="1:13">
      <c r="A96" s="6" t="s">
        <v>381</v>
      </c>
      <c r="B96" s="5" t="s">
        <v>400</v>
      </c>
      <c r="C96" s="6" t="s">
        <v>214</v>
      </c>
      <c r="D96" s="5">
        <v>2004</v>
      </c>
      <c r="E96" s="5">
        <v>2004</v>
      </c>
      <c r="F96" s="7" t="s">
        <v>240</v>
      </c>
      <c r="G96" s="7" t="s">
        <v>28</v>
      </c>
      <c r="H96" s="6" t="s">
        <v>19</v>
      </c>
      <c r="I96" s="6" t="s">
        <v>65</v>
      </c>
      <c r="J96" s="6" t="s">
        <v>166</v>
      </c>
      <c r="K96" s="6" t="s">
        <v>227</v>
      </c>
      <c r="L96" s="5">
        <v>1</v>
      </c>
      <c r="M96" s="5">
        <v>0</v>
      </c>
    </row>
    <row r="97" spans="1:13">
      <c r="A97" s="6" t="s">
        <v>401</v>
      </c>
      <c r="B97" s="5" t="s">
        <v>402</v>
      </c>
      <c r="C97" s="6" t="s">
        <v>42</v>
      </c>
      <c r="D97" s="5">
        <v>2001</v>
      </c>
      <c r="E97" s="5">
        <v>2001</v>
      </c>
      <c r="F97" s="7" t="s">
        <v>365</v>
      </c>
      <c r="G97" s="7" t="s">
        <v>43</v>
      </c>
      <c r="H97" s="6" t="s">
        <v>12</v>
      </c>
      <c r="I97" s="6" t="s">
        <v>13</v>
      </c>
      <c r="J97" s="6" t="s">
        <v>14</v>
      </c>
      <c r="K97" s="6" t="s">
        <v>12</v>
      </c>
      <c r="L97" s="5">
        <v>0</v>
      </c>
      <c r="M97" s="5">
        <v>0</v>
      </c>
    </row>
    <row r="98" spans="1:13">
      <c r="A98" s="6" t="s">
        <v>401</v>
      </c>
      <c r="B98" s="5" t="s">
        <v>403</v>
      </c>
      <c r="C98" s="6" t="s">
        <v>56</v>
      </c>
      <c r="D98" s="5">
        <v>2007</v>
      </c>
      <c r="E98" s="5">
        <v>2007</v>
      </c>
      <c r="F98" s="7" t="s">
        <v>262</v>
      </c>
      <c r="G98" s="7" t="s">
        <v>40</v>
      </c>
      <c r="H98" s="6" t="s">
        <v>19</v>
      </c>
      <c r="I98" s="6" t="s">
        <v>29</v>
      </c>
      <c r="J98" s="6" t="s">
        <v>57</v>
      </c>
      <c r="K98" s="6" t="s">
        <v>24</v>
      </c>
      <c r="L98" s="5">
        <v>0</v>
      </c>
      <c r="M98" s="5">
        <v>0</v>
      </c>
    </row>
    <row r="99" spans="1:13">
      <c r="A99" s="6" t="s">
        <v>401</v>
      </c>
      <c r="B99" s="5" t="s">
        <v>404</v>
      </c>
      <c r="C99" s="6" t="s">
        <v>68</v>
      </c>
      <c r="D99" s="5">
        <v>2003</v>
      </c>
      <c r="E99" s="5">
        <v>2003</v>
      </c>
      <c r="F99" s="7" t="s">
        <v>260</v>
      </c>
      <c r="G99" s="7" t="s">
        <v>11</v>
      </c>
      <c r="H99" s="6" t="s">
        <v>19</v>
      </c>
      <c r="I99" s="6" t="s">
        <v>29</v>
      </c>
      <c r="J99" s="6" t="s">
        <v>57</v>
      </c>
      <c r="K99" s="6" t="s">
        <v>24</v>
      </c>
      <c r="L99" s="5">
        <v>0</v>
      </c>
      <c r="M99" s="5">
        <v>0</v>
      </c>
    </row>
    <row r="100" spans="1:13">
      <c r="A100" s="6" t="s">
        <v>401</v>
      </c>
      <c r="B100" s="5" t="s">
        <v>405</v>
      </c>
      <c r="C100" s="6" t="s">
        <v>101</v>
      </c>
      <c r="D100" s="5">
        <v>2001</v>
      </c>
      <c r="E100" s="5">
        <v>2001</v>
      </c>
      <c r="F100" s="7" t="s">
        <v>365</v>
      </c>
      <c r="G100" s="7" t="s">
        <v>11</v>
      </c>
      <c r="H100" s="6" t="s">
        <v>12</v>
      </c>
      <c r="I100" s="6" t="s">
        <v>13</v>
      </c>
      <c r="J100" s="6" t="s">
        <v>14</v>
      </c>
      <c r="K100" s="6" t="s">
        <v>12</v>
      </c>
      <c r="L100" s="5">
        <v>0</v>
      </c>
      <c r="M100" s="5">
        <v>0</v>
      </c>
    </row>
    <row r="101" spans="1:13">
      <c r="A101" s="6" t="s">
        <v>401</v>
      </c>
      <c r="B101" s="5" t="s">
        <v>406</v>
      </c>
      <c r="C101" s="6" t="s">
        <v>126</v>
      </c>
      <c r="D101" s="5">
        <v>2005</v>
      </c>
      <c r="E101" s="5">
        <v>2005</v>
      </c>
      <c r="F101" s="7" t="s">
        <v>244</v>
      </c>
      <c r="G101" s="7" t="s">
        <v>34</v>
      </c>
      <c r="H101" s="6" t="s">
        <v>19</v>
      </c>
      <c r="I101" s="6" t="s">
        <v>65</v>
      </c>
      <c r="J101" s="6" t="s">
        <v>127</v>
      </c>
      <c r="K101" s="6" t="s">
        <v>227</v>
      </c>
      <c r="L101" s="5">
        <v>0</v>
      </c>
      <c r="M101" s="5">
        <v>0</v>
      </c>
    </row>
    <row r="102" spans="1:13">
      <c r="A102" s="6" t="s">
        <v>401</v>
      </c>
      <c r="B102" s="5" t="s">
        <v>407</v>
      </c>
      <c r="C102" s="6" t="s">
        <v>129</v>
      </c>
      <c r="D102" s="5">
        <v>2006</v>
      </c>
      <c r="E102" s="5">
        <v>2006</v>
      </c>
      <c r="F102" s="7" t="s">
        <v>253</v>
      </c>
      <c r="G102" s="7" t="s">
        <v>11</v>
      </c>
      <c r="H102" s="6" t="s">
        <v>19</v>
      </c>
      <c r="I102" s="6" t="s">
        <v>65</v>
      </c>
      <c r="J102" s="6" t="s">
        <v>127</v>
      </c>
      <c r="K102" s="6" t="s">
        <v>227</v>
      </c>
      <c r="L102" s="5">
        <v>0</v>
      </c>
      <c r="M102" s="5">
        <v>0</v>
      </c>
    </row>
    <row r="103" spans="1:13">
      <c r="A103" s="6" t="s">
        <v>401</v>
      </c>
      <c r="B103" s="5" t="s">
        <v>408</v>
      </c>
      <c r="C103" s="6" t="s">
        <v>158</v>
      </c>
      <c r="D103" s="5">
        <v>2007</v>
      </c>
      <c r="E103" s="5">
        <v>2007</v>
      </c>
      <c r="F103" s="7" t="s">
        <v>262</v>
      </c>
      <c r="G103" s="7" t="s">
        <v>34</v>
      </c>
      <c r="H103" s="6" t="s">
        <v>159</v>
      </c>
      <c r="I103" s="6" t="s">
        <v>160</v>
      </c>
      <c r="J103" s="6" t="s">
        <v>161</v>
      </c>
      <c r="K103" s="6" t="s">
        <v>24</v>
      </c>
      <c r="L103" s="5">
        <v>0</v>
      </c>
      <c r="M103" s="5">
        <v>0</v>
      </c>
    </row>
    <row r="104" spans="1:13">
      <c r="A104" s="6" t="s">
        <v>401</v>
      </c>
      <c r="B104" s="5" t="s">
        <v>409</v>
      </c>
      <c r="C104" s="6" t="s">
        <v>168</v>
      </c>
      <c r="D104" s="5">
        <v>2001</v>
      </c>
      <c r="E104" s="5">
        <v>2001</v>
      </c>
      <c r="F104" s="7" t="s">
        <v>365</v>
      </c>
      <c r="G104" s="7" t="s">
        <v>169</v>
      </c>
      <c r="H104" s="6" t="s">
        <v>19</v>
      </c>
      <c r="I104" s="6" t="s">
        <v>170</v>
      </c>
      <c r="J104" s="6" t="s">
        <v>171</v>
      </c>
      <c r="K104" s="6" t="s">
        <v>230</v>
      </c>
      <c r="L104" s="5">
        <v>0</v>
      </c>
      <c r="M104" s="5">
        <v>0</v>
      </c>
    </row>
    <row r="105" spans="1:13">
      <c r="A105" s="6" t="s">
        <v>401</v>
      </c>
      <c r="B105" s="5" t="s">
        <v>28</v>
      </c>
      <c r="C105" s="6" t="s">
        <v>173</v>
      </c>
      <c r="D105" s="5">
        <v>2005</v>
      </c>
      <c r="E105" s="5">
        <v>2005</v>
      </c>
      <c r="F105" s="7" t="s">
        <v>244</v>
      </c>
      <c r="G105" s="7" t="s">
        <v>43</v>
      </c>
      <c r="H105" s="6" t="s">
        <v>19</v>
      </c>
      <c r="I105" s="6" t="s">
        <v>170</v>
      </c>
      <c r="J105" s="6" t="s">
        <v>174</v>
      </c>
      <c r="K105" s="6" t="s">
        <v>24</v>
      </c>
      <c r="L105" s="5">
        <v>0</v>
      </c>
      <c r="M105" s="5">
        <v>0</v>
      </c>
    </row>
    <row r="106" spans="1:13">
      <c r="A106" s="6" t="s">
        <v>401</v>
      </c>
      <c r="B106" s="5" t="s">
        <v>410</v>
      </c>
      <c r="C106" s="6" t="s">
        <v>204</v>
      </c>
      <c r="D106" s="5">
        <v>2006</v>
      </c>
      <c r="E106" s="5">
        <v>2006</v>
      </c>
      <c r="F106" s="7" t="s">
        <v>253</v>
      </c>
      <c r="G106" s="7" t="s">
        <v>34</v>
      </c>
      <c r="H106" s="6" t="s">
        <v>19</v>
      </c>
      <c r="I106" s="6" t="s">
        <v>65</v>
      </c>
      <c r="J106" s="6" t="s">
        <v>122</v>
      </c>
      <c r="K106" s="6" t="s">
        <v>227</v>
      </c>
      <c r="L106" s="5">
        <v>0</v>
      </c>
      <c r="M106" s="5">
        <v>0</v>
      </c>
    </row>
    <row r="107" spans="1:13">
      <c r="A107" s="6" t="s">
        <v>401</v>
      </c>
      <c r="B107" s="5" t="s">
        <v>411</v>
      </c>
      <c r="C107" s="6" t="s">
        <v>210</v>
      </c>
      <c r="D107" s="5">
        <v>2008</v>
      </c>
      <c r="E107" s="5">
        <v>2008</v>
      </c>
      <c r="F107" s="7" t="s">
        <v>278</v>
      </c>
      <c r="G107" s="7" t="s">
        <v>18</v>
      </c>
      <c r="H107" s="6" t="s">
        <v>19</v>
      </c>
      <c r="I107" s="6" t="s">
        <v>65</v>
      </c>
      <c r="J107" s="6" t="s">
        <v>122</v>
      </c>
      <c r="K107" s="6" t="s">
        <v>227</v>
      </c>
      <c r="L107" s="5">
        <v>0</v>
      </c>
      <c r="M107" s="5">
        <v>0</v>
      </c>
    </row>
    <row r="108" spans="1:13" ht="30" customHeight="1">
      <c r="A108" s="6" t="s">
        <v>412</v>
      </c>
      <c r="B108" s="5" t="s">
        <v>413</v>
      </c>
      <c r="C108" s="16" t="s">
        <v>414</v>
      </c>
      <c r="D108" s="5">
        <v>2003</v>
      </c>
      <c r="E108" s="5">
        <v>2002</v>
      </c>
      <c r="F108" s="17" t="s">
        <v>353</v>
      </c>
      <c r="G108" s="17" t="s">
        <v>415</v>
      </c>
      <c r="H108" s="6" t="s">
        <v>19</v>
      </c>
      <c r="I108" s="6" t="s">
        <v>29</v>
      </c>
      <c r="J108" s="6" t="s">
        <v>416</v>
      </c>
      <c r="K108" s="6" t="s">
        <v>24</v>
      </c>
      <c r="L108" s="5">
        <v>0</v>
      </c>
      <c r="M108" s="5">
        <v>0</v>
      </c>
    </row>
    <row r="109" spans="1:13" ht="30" customHeight="1">
      <c r="A109" s="6" t="s">
        <v>412</v>
      </c>
      <c r="B109" s="5" t="s">
        <v>11</v>
      </c>
      <c r="C109" s="16" t="s">
        <v>417</v>
      </c>
      <c r="D109" s="5">
        <v>2007</v>
      </c>
      <c r="E109" s="5">
        <v>2007</v>
      </c>
      <c r="F109" s="17" t="s">
        <v>316</v>
      </c>
      <c r="G109" s="17" t="s">
        <v>317</v>
      </c>
      <c r="H109" s="6" t="s">
        <v>19</v>
      </c>
      <c r="I109" s="6" t="s">
        <v>29</v>
      </c>
      <c r="J109" s="6" t="s">
        <v>318</v>
      </c>
      <c r="K109" s="6" t="s">
        <v>24</v>
      </c>
      <c r="L109" s="5">
        <v>0</v>
      </c>
      <c r="M109" s="5">
        <v>0</v>
      </c>
    </row>
    <row r="110" spans="1:13" ht="30" customHeight="1">
      <c r="A110" s="6" t="s">
        <v>412</v>
      </c>
      <c r="B110" s="5" t="s">
        <v>418</v>
      </c>
      <c r="C110" s="16" t="s">
        <v>419</v>
      </c>
      <c r="D110" s="5">
        <v>2007</v>
      </c>
      <c r="E110" s="5">
        <v>2007</v>
      </c>
      <c r="F110" s="17" t="s">
        <v>316</v>
      </c>
      <c r="G110" s="17" t="s">
        <v>420</v>
      </c>
      <c r="H110" s="16" t="s">
        <v>421</v>
      </c>
      <c r="I110" s="6" t="s">
        <v>422</v>
      </c>
      <c r="J110" s="6" t="s">
        <v>423</v>
      </c>
      <c r="K110" s="6" t="s">
        <v>24</v>
      </c>
      <c r="L110" s="5">
        <v>0</v>
      </c>
      <c r="M110" s="5">
        <v>0</v>
      </c>
    </row>
    <row r="111" spans="1:13" ht="30" customHeight="1">
      <c r="A111" s="6" t="s">
        <v>412</v>
      </c>
      <c r="B111" s="5" t="s">
        <v>424</v>
      </c>
      <c r="C111" s="16" t="s">
        <v>425</v>
      </c>
      <c r="D111" s="5">
        <v>2006</v>
      </c>
      <c r="E111" s="5">
        <v>2004</v>
      </c>
      <c r="F111" s="17" t="s">
        <v>426</v>
      </c>
      <c r="G111" s="17" t="s">
        <v>427</v>
      </c>
      <c r="H111" s="6" t="s">
        <v>19</v>
      </c>
      <c r="I111" s="6" t="s">
        <v>65</v>
      </c>
      <c r="J111" s="6" t="s">
        <v>127</v>
      </c>
      <c r="K111" s="6" t="s">
        <v>227</v>
      </c>
      <c r="L111" s="5">
        <v>1</v>
      </c>
      <c r="M111" s="5">
        <v>0</v>
      </c>
    </row>
  </sheetData>
  <autoFilter ref="A1:M111"/>
  <pageMargins left="0.7" right="0.7" top="0.75" bottom="0.75" header="0.3" footer="0.3"/>
  <pageSetup paperSize="9" orientation="portrait" r:id="rId1"/>
  <ignoredErrors>
    <ignoredError sqref="F2:G2 F3:F40 G8 G10:G11 G13:G15 G19 G23 G27 G38:G40 F59:G59 F60:F107 G62 G64:G66 G70 G73:G74 G78:G79 G81 G83:G84 G88 G90 G95:G97 G99:G100 G102 G10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Разряды и звания</vt:lpstr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someone</dc:creator>
  <cp:lastModifiedBy>someone</cp:lastModifiedBy>
  <dcterms:created xsi:type="dcterms:W3CDTF">2018-10-17T09:50:11Z</dcterms:created>
  <dcterms:modified xsi:type="dcterms:W3CDTF">2018-10-17T09:58:50Z</dcterms:modified>
</cp:coreProperties>
</file>